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nou-user\Desktop\★계약현안★\2026\27. 창조관 직원관사 추가 조성공사\1. 건축\소액수의공고\"/>
    </mc:Choice>
  </mc:AlternateContent>
  <xr:revisionPtr revIDLastSave="0" documentId="13_ncr:1_{40ECEA31-E5FF-43BF-BE03-C5A0154670E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설계서 " sheetId="11" state="hidden" r:id="rId1"/>
    <sheet name="원가계산서" sheetId="10" r:id="rId2"/>
    <sheet name="공종별집계표" sheetId="9" r:id="rId3"/>
    <sheet name="공종별내역서" sheetId="8" r:id="rId4"/>
    <sheet name="일위대가목록" sheetId="7" r:id="rId5"/>
    <sheet name="일위대가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123Graph_A" hidden="1">[1]목표세부명세!#REF!</definedName>
    <definedName name="__123Graph_A그래프2" hidden="1">#REF!</definedName>
    <definedName name="__123Graph_B" hidden="1">[1]목표세부명세!#REF!</definedName>
    <definedName name="__123Graph_B그래프2" hidden="1">#REF!</definedName>
    <definedName name="__123Graph_X그래프2" hidden="1">#REF!</definedName>
    <definedName name="__IntlFixup" hidden="1">TRUE</definedName>
    <definedName name="_1_0_F" hidden="1">[2]노임단가!#REF!</definedName>
    <definedName name="_2_0_0__123Grap" hidden="1">[3]공문!#REF!</definedName>
    <definedName name="_3_2_0_Parse" hidden="1">[2]노임단가!#REF!</definedName>
    <definedName name="_6a122_" localSheetId="0" hidden="1">{#N/A,#N/A,FALSE,"속도"}</definedName>
    <definedName name="_6a122_" hidden="1">{#N/A,#N/A,FALSE,"속도"}</definedName>
    <definedName name="_Dist_Bin" hidden="1">[4]참조!#REF!</definedName>
    <definedName name="_Dist_Values" hidden="1">[5]조명시설!#REF!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fkf" hidden="1">#REF!</definedName>
    <definedName name="_Order1" hidden="1">255</definedName>
    <definedName name="_Order2" hidden="1">255</definedName>
    <definedName name="_Parse_Out" hidden="1">[6]갑지1!#REF!</definedName>
    <definedName name="_Regression_Int" hidden="1">1</definedName>
    <definedName name="_Sort" hidden="1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재ㅐ햐" hidden="1">#REF!</definedName>
    <definedName name="AccessDatabase" hidden="1">"E:\WORK\VISUAL\MIRAE\LOADSYS\LoadDB.mdb"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nscount" hidden="1">1</definedName>
    <definedName name="dataww" hidden="1">#REF!</definedName>
    <definedName name="dldldldll" hidden="1">[7]조명시설!#REF!</definedName>
    <definedName name="fkf" hidden="1">#REF!</definedName>
    <definedName name="ha" localSheetId="0" hidden="1">{#N/A,#N/A,FALSE,"지침";#N/A,#N/A,FALSE,"환경분석";#N/A,#N/A,FALSE,"Sheet16"}</definedName>
    <definedName name="ha" hidden="1">{#N/A,#N/A,FALSE,"지침";#N/A,#N/A,FALSE,"환경분석";#N/A,#N/A,FALSE,"Sheet16"}</definedName>
    <definedName name="HTML_CodePage" hidden="1">949</definedName>
    <definedName name="HTML_Control" localSheetId="0" hidden="1">{"'단계별시설공사비'!$A$3:$K$51"}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ktf" hidden="1">#REF!</definedName>
    <definedName name="kty" hidden="1">#REF!</definedName>
    <definedName name="ooo" hidden="1">'[8]6PILE  (돌출)'!#REF!</definedName>
    <definedName name="_xlnm.Print_Area" localSheetId="3">공종별내역서!$A$1:$M$373</definedName>
    <definedName name="_xlnm.Print_Area" localSheetId="2">공종별집계표!$A$1:$M$27</definedName>
    <definedName name="_xlnm.Print_Area" localSheetId="0">'설계서 '!$A$1:$J$22</definedName>
    <definedName name="_xlnm.Print_Area" localSheetId="5">일위대가!$A$1:$M$1278</definedName>
    <definedName name="_xlnm.Print_Area" localSheetId="4">일위대가목록!$A$1:$M$212</definedName>
    <definedName name="_xlnm.Print_Titles" localSheetId="3">공종별내역서!$1:$4</definedName>
    <definedName name="_xlnm.Print_Titles" localSheetId="2">공종별집계표!$1:$4</definedName>
    <definedName name="_xlnm.Print_Titles" localSheetId="1">원가계산서!$1:$3</definedName>
    <definedName name="_xlnm.Print_Titles" localSheetId="5">일위대가!$1:$4</definedName>
    <definedName name="_xlnm.Print_Titles" localSheetId="4">일위대가목록!$1:$3</definedName>
    <definedName name="SHEET100" hidden="1">#REF!</definedName>
    <definedName name="woogi" hidden="1">#REF!</definedName>
    <definedName name="woogi2" hidden="1">#REF!</definedName>
    <definedName name="wrn.97." localSheetId="0" hidden="1">{#N/A,#N/A,FALSE,"지침";#N/A,#N/A,FALSE,"환경분석";#N/A,#N/A,FALSE,"Sheet16"}</definedName>
    <definedName name="wrn.97." hidden="1">{#N/A,#N/A,FALSE,"지침";#N/A,#N/A,FALSE,"환경분석";#N/A,#N/A,FALSE,"Sheet16"}</definedName>
    <definedName name="WRN.98." localSheetId="0" hidden="1">{#N/A,#N/A,FALSE,"지침";#N/A,#N/A,FALSE,"환경분석";#N/A,#N/A,FALSE,"Sheet16"}</definedName>
    <definedName name="WRN.98." hidden="1">{#N/A,#N/A,FALSE,"지침";#N/A,#N/A,FALSE,"환경분석";#N/A,#N/A,FALSE,"Sheet16"}</definedName>
    <definedName name="wrn.일위대가." localSheetId="0" hidden="1">{#N/A,#N/A,TRUE,"대가1"}</definedName>
    <definedName name="wrn.일위대가." hidden="1">{#N/A,#N/A,TRUE,"대가1"}</definedName>
    <definedName name="감리상주" localSheetId="0" hidden="1">{#N/A,#N/A,FALSE,"지침";#N/A,#N/A,FALSE,"환경분석";#N/A,#N/A,FALSE,"Sheet16"}</definedName>
    <definedName name="감리상주" hidden="1">{#N/A,#N/A,FALSE,"지침";#N/A,#N/A,FALSE,"환경분석";#N/A,#N/A,FALSE,"Sheet16"}</definedName>
    <definedName name="경계블럭연장" hidden="1">[9]조명시설!#REF!</definedName>
    <definedName name="계약의뢰" hidden="1">[10]프랜트면허!#REF!</definedName>
    <definedName name="공기1" hidden="1">[11]설계내역서!#REF!</definedName>
    <definedName name="교통" hidden="1">#REF!</definedName>
    <definedName name="기공" hidden="1">[12]노임이!#REF!</definedName>
    <definedName name="기기기" hidden="1">#REF!</definedName>
    <definedName name="ㄳㅅ" hidden="1">#REF!</definedName>
    <definedName name="ㄴ7" localSheetId="0" hidden="1">{"'단계별시설공사비'!$A$3:$K$51"}</definedName>
    <definedName name="ㄴ7" hidden="1">{"'단계별시설공사비'!$A$3:$K$51"}</definedName>
    <definedName name="ㄴㅁㄹㅈㄹ" hidden="1">#REF!</definedName>
    <definedName name="ㄹㄹㄹ" hidden="1">#REF!</definedName>
    <definedName name="ㄹ아ㅣㄹ" hidden="1">#REF!</definedName>
    <definedName name="ㅅ" hidden="1">#REF!</definedName>
    <definedName name="상주" localSheetId="0" hidden="1">{#N/A,#N/A,FALSE,"지침";#N/A,#N/A,FALSE,"환경분석";#N/A,#N/A,FALSE,"Sheet16"}</definedName>
    <definedName name="상주" hidden="1">{#N/A,#N/A,FALSE,"지침";#N/A,#N/A,FALSE,"환경분석";#N/A,#N/A,FALSE,"Sheet16"}</definedName>
    <definedName name="상주감리" localSheetId="0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석" localSheetId="0" hidden="1">{#N/A,#N/A,FALSE,"지침";#N/A,#N/A,FALSE,"환경분석";#N/A,#N/A,FALSE,"Sheet16"}</definedName>
    <definedName name="석" hidden="1">{#N/A,#N/A,FALSE,"지침";#N/A,#N/A,FALSE,"환경분석";#N/A,#N/A,FALSE,"Sheet16"}</definedName>
    <definedName name="승" localSheetId="0" hidden="1">{#N/A,#N/A,FALSE,"지침";#N/A,#N/A,FALSE,"환경분석";#N/A,#N/A,FALSE,"Sheet16"}</definedName>
    <definedName name="승" hidden="1">{#N/A,#N/A,FALSE,"지침";#N/A,#N/A,FALSE,"환경분석";#N/A,#N/A,FALSE,"Sheet16"}</definedName>
    <definedName name="ㅇㄹㄹ" hidden="1">#REF!</definedName>
    <definedName name="야간" localSheetId="0" hidden="1">{#N/A,#N/A,FALSE,"지침";#N/A,#N/A,FALSE,"환경분석";#N/A,#N/A,FALSE,"Sheet16"}</definedName>
    <definedName name="야간" hidden="1">{#N/A,#N/A,FALSE,"지침";#N/A,#N/A,FALSE,"환경분석";#N/A,#N/A,FALSE,"Sheet16"}</definedName>
    <definedName name="월별투입" localSheetId="0" hidden="1">{#N/A,#N/A,FALSE,"지침";#N/A,#N/A,FALSE,"환경분석";#N/A,#N/A,FALSE,"Sheet16"}</definedName>
    <definedName name="월별투입" hidden="1">{#N/A,#N/A,FALSE,"지침";#N/A,#N/A,FALSE,"환경분석";#N/A,#N/A,FALSE,"Sheet16"}</definedName>
    <definedName name="전철" hidden="1">0</definedName>
    <definedName name="차차" hidden="1">[5]조명시설!#REF!</definedName>
    <definedName name="찰샇기" hidden="1">#REF!</definedName>
    <definedName name="총괄집계" hidden="1">#REF!</definedName>
    <definedName name="하" localSheetId="0" hidden="1">{#N/A,#N/A,FALSE,"지침";#N/A,#N/A,FALSE,"환경분석";#N/A,#N/A,FALSE,"Sheet16"}</definedName>
    <definedName name="하" hidden="1">{#N/A,#N/A,FALSE,"지침";#N/A,#N/A,FALSE,"환경분석";#N/A,#N/A,FALSE,"Sheet16"}</definedName>
    <definedName name="ㅘㅗ허ㅎ" hidden="1">#REF!</definedName>
    <definedName name="ㅠ뮤ㅐ" hidden="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652" i="6" l="1"/>
  <c r="J30" i="11"/>
  <c r="J29" i="11"/>
  <c r="J28" i="11"/>
  <c r="J27" i="11"/>
  <c r="G22" i="11"/>
  <c r="F8" i="11" s="1"/>
  <c r="M21" i="11"/>
  <c r="E21" i="11"/>
  <c r="J20" i="11"/>
  <c r="J21" i="11" s="1"/>
  <c r="M19" i="11"/>
  <c r="I19" i="11"/>
  <c r="H19" i="11"/>
  <c r="G19" i="11"/>
  <c r="F19" i="11"/>
  <c r="E19" i="11"/>
  <c r="J18" i="11"/>
  <c r="J17" i="11"/>
  <c r="N17" i="11" s="1"/>
  <c r="J16" i="11"/>
  <c r="J15" i="11"/>
  <c r="N15" i="11" s="1"/>
  <c r="M14" i="11"/>
  <c r="I14" i="11"/>
  <c r="H14" i="11"/>
  <c r="G14" i="11"/>
  <c r="F14" i="11"/>
  <c r="F22" i="11" s="1"/>
  <c r="J13" i="11"/>
  <c r="K13" i="11" s="1"/>
  <c r="J12" i="11"/>
  <c r="J11" i="11"/>
  <c r="N11" i="11" s="1"/>
  <c r="N13" i="11" l="1"/>
  <c r="M22" i="11"/>
  <c r="F7" i="11"/>
  <c r="B7" i="11"/>
  <c r="K21" i="11"/>
  <c r="N16" i="11"/>
  <c r="J19" i="11"/>
  <c r="K20" i="11"/>
  <c r="N12" i="11"/>
  <c r="N18" i="11"/>
  <c r="B8" i="11"/>
  <c r="N20" i="11"/>
  <c r="N21" i="11" s="1"/>
  <c r="N19" i="11" l="1"/>
  <c r="T21" i="9" l="1"/>
  <c r="T20" i="9"/>
  <c r="BA651" i="6" l="1"/>
  <c r="BB651" i="6" s="1"/>
  <c r="H27" i="9" l="1"/>
  <c r="F27" i="9" l="1"/>
  <c r="J27" i="9" l="1"/>
  <c r="L27" i="9"/>
  <c r="E10" i="11" l="1"/>
  <c r="E14" i="11" l="1"/>
  <c r="E22" i="11" s="1"/>
  <c r="J10" i="11"/>
  <c r="N10" i="11" l="1"/>
  <c r="N14" i="11" s="1"/>
  <c r="N22" i="11" s="1"/>
  <c r="J14" i="11"/>
  <c r="B6" i="11"/>
  <c r="F6" i="11"/>
  <c r="J22" i="11" l="1"/>
  <c r="L15" i="11" l="1"/>
  <c r="L16" i="11"/>
  <c r="L20" i="11"/>
  <c r="L11" i="11"/>
  <c r="L12" i="11"/>
  <c r="L13" i="11"/>
  <c r="L18" i="11"/>
  <c r="L21" i="11"/>
  <c r="B5" i="11"/>
  <c r="F5" i="11"/>
  <c r="L19" i="11"/>
  <c r="L22" i="11"/>
  <c r="L10" i="11"/>
  <c r="L14" i="11"/>
</calcChain>
</file>

<file path=xl/sharedStrings.xml><?xml version="1.0" encoding="utf-8"?>
<sst xmlns="http://schemas.openxmlformats.org/spreadsheetml/2006/main" count="16978" uniqueCount="2728">
  <si>
    <t>공 종 별 집 계 표</t>
  </si>
  <si>
    <t>[ 창조관직원관사추가조성공사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</si>
  <si>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</si>
  <si>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</si>
  <si>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</si>
  <si>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</si>
  <si>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</si>
  <si>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</si>
  <si>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</si>
  <si>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</si>
  <si>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</si>
  <si>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</si>
  <si>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</si>
  <si>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</si>
  <si>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</si>
  <si>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</si>
  <si>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</si>
  <si>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</si>
  <si>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</si>
  <si>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</si>
  <si>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공 종 별 내 역 서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</si>
  <si>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</si>
  <si>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</si>
  <si>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</si>
  <si>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</si>
  <si>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</si>
  <si>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</si>
  <si>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</si>
  <si>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</si>
  <si>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</si>
  <si>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</si>
  <si>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</si>
  <si>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</si>
  <si>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</si>
  <si>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</si>
  <si>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</si>
  <si>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</si>
  <si>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</si>
  <si>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</si>
  <si>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</si>
  <si>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</si>
  <si>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</si>
  <si>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</si>
  <si>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</si>
  <si>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</si>
  <si>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</si>
  <si>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</si>
  <si>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</si>
  <si>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</si>
  <si>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</si>
  <si>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</si>
  <si>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</si>
  <si>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창조관직원관사추가조성공사</t>
  </si>
  <si>
    <t/>
  </si>
  <si>
    <t>01</t>
  </si>
  <si>
    <t>0101  01.건축공사</t>
  </si>
  <si>
    <t>0101</t>
  </si>
  <si>
    <t>010101  가  설  공  사</t>
  </si>
  <si>
    <t>010101</t>
  </si>
  <si>
    <t>콘테이너형 가설사무소 설치 및 해체</t>
  </si>
  <si>
    <t>3.0*6.0m, 3개월</t>
  </si>
  <si>
    <t>개소</t>
  </si>
  <si>
    <t>호표 1</t>
  </si>
  <si>
    <t>45DD7DF7A0E3501503962CE936172</t>
  </si>
  <si>
    <t>T</t>
  </si>
  <si>
    <t>F</t>
  </si>
  <si>
    <t>01010145DD7DF7A0E3501503962CE936172</t>
  </si>
  <si>
    <t>공사용 가설울타리 설치 및 해체</t>
  </si>
  <si>
    <t>샌드위치판넬 50T, 출입구포함</t>
  </si>
  <si>
    <t>M2</t>
  </si>
  <si>
    <t>호표 2</t>
  </si>
  <si>
    <t>45DD7DF4EFF348150FF405CD43B15</t>
  </si>
  <si>
    <t>01010145DD7DF4EFF348150FF405CD43B15</t>
  </si>
  <si>
    <t>강관 조립말비계(이동식)설치 및 해체</t>
  </si>
  <si>
    <t>높이 2m, 3개월</t>
  </si>
  <si>
    <t>대</t>
  </si>
  <si>
    <t>호표 3</t>
  </si>
  <si>
    <t>45DD7DF4EDC35E1514A98B0AA6AB1</t>
  </si>
  <si>
    <t>01010145DD7DF4EDC35E1514A98B0AA6AB1</t>
  </si>
  <si>
    <t>현장정리</t>
  </si>
  <si>
    <t>집기류 이전및 설치,준공청소포함</t>
  </si>
  <si>
    <t>호표 4</t>
  </si>
  <si>
    <t>45DD7DF11B532B15F98CD0596C360</t>
  </si>
  <si>
    <t>01010145DD7DF11B532B15F98CD0596C360</t>
  </si>
  <si>
    <t>건축물보양</t>
  </si>
  <si>
    <t>보양지 붙이기(타일)</t>
  </si>
  <si>
    <t>호표 5</t>
  </si>
  <si>
    <t>45DD7DF118830815F63048BBA9067</t>
  </si>
  <si>
    <t>01010145DD7DF118830815F63048BBA9067</t>
  </si>
  <si>
    <t>EV보양</t>
  </si>
  <si>
    <t>바닥,벽</t>
  </si>
  <si>
    <t>호표 6</t>
  </si>
  <si>
    <t>45DD7DF118830815F627C7118210D</t>
  </si>
  <si>
    <t>01010145DD7DF118830815F627C7118210D</t>
  </si>
  <si>
    <t>입주청소</t>
  </si>
  <si>
    <t>호표 7</t>
  </si>
  <si>
    <t>45DD7DF11E239D15286E751647358</t>
  </si>
  <si>
    <t>01010145DD7DF11E239D15286E751647358</t>
  </si>
  <si>
    <t>[ 합           계 ]</t>
  </si>
  <si>
    <t>TOTAL</t>
  </si>
  <si>
    <t>010102  조  적  공  사</t>
  </si>
  <si>
    <t>010102</t>
  </si>
  <si>
    <t>콘크리트벽돌</t>
  </si>
  <si>
    <t>콘크리트벽돌, 190*57*90mm, C종2급</t>
  </si>
  <si>
    <t>매</t>
  </si>
  <si>
    <t>자재 47</t>
  </si>
  <si>
    <t>42F17652D03390152157460D37E3C29B86B44</t>
  </si>
  <si>
    <t>01010242F17652D03390152157460D37E3C29B86B44</t>
  </si>
  <si>
    <t>0.5B 벽돌쌓기</t>
  </si>
  <si>
    <t>3.6m 이하, 시공량 25m2/일당</t>
  </si>
  <si>
    <t>호표 8</t>
  </si>
  <si>
    <t>45DD7A406913B315167D132B55297</t>
  </si>
  <si>
    <t>01010245DD7A406913B315167D132B55297</t>
  </si>
  <si>
    <t>1.0B 벽돌쌓기</t>
  </si>
  <si>
    <t>3.6m 이하, 시공량 15m2/일당</t>
  </si>
  <si>
    <t>호표 9</t>
  </si>
  <si>
    <t>45DD7A406913B315314A45B4009D1</t>
  </si>
  <si>
    <t>01010245DD7A406913B315314A45B4009D1</t>
  </si>
  <si>
    <t>PC인방 설치</t>
  </si>
  <si>
    <t>200*200, 벽돌</t>
  </si>
  <si>
    <t>M</t>
  </si>
  <si>
    <t>호표 10</t>
  </si>
  <si>
    <t>45DD7A5349F338152BD97C9796838</t>
  </si>
  <si>
    <t>01010245DD7A5349F338152BD97C9796838</t>
  </si>
  <si>
    <t>벽돌운반</t>
  </si>
  <si>
    <t>하이랜더 32m</t>
  </si>
  <si>
    <t>식</t>
  </si>
  <si>
    <t>자재 160</t>
  </si>
  <si>
    <t>4593719381C3AF15400E1B4DFE92A91CCE135</t>
  </si>
  <si>
    <t>0101024593719381C3AF15400E1B4DFE92A91CCE135</t>
  </si>
  <si>
    <t>010103  타  일  공  사</t>
  </si>
  <si>
    <t>010103</t>
  </si>
  <si>
    <t>자기질논슬립타일</t>
  </si>
  <si>
    <t>바닥, 300*300*7mm</t>
  </si>
  <si>
    <t>자재 48</t>
  </si>
  <si>
    <t>42F17652D033901533B7E0B7723DB931F7FAA</t>
  </si>
  <si>
    <t>01010342F17652D033901533B7E0B7723DB931F7FAA</t>
  </si>
  <si>
    <t>포세린타일</t>
  </si>
  <si>
    <t>바닥, 600*600*10mm</t>
  </si>
  <si>
    <t>자재 49</t>
  </si>
  <si>
    <t>42F17652D033901533B7E0B7723DB931F7FA8</t>
  </si>
  <si>
    <t>01010342F17652D033901533B7E0B7723DB931F7FA8</t>
  </si>
  <si>
    <t>벽, 600*600*10mm</t>
  </si>
  <si>
    <t>자재 50</t>
  </si>
  <si>
    <t>42F17652D033901533B7E0B7723DB931F7FAE</t>
  </si>
  <si>
    <t>01010342F17652D033901533B7E0B7723DB931F7FAE</t>
  </si>
  <si>
    <t>타일 접착 붙이기 /바탕고르기포함</t>
  </si>
  <si>
    <t>벽, 600*600*10t 포세린타일(졸리컷 반영)</t>
  </si>
  <si>
    <t>호표 11</t>
  </si>
  <si>
    <t>45DD71A5BAF322157FE268D8E1234</t>
  </si>
  <si>
    <t>01010345DD71A5BAF322157FE268D8E1234</t>
  </si>
  <si>
    <t>타일 압착 붙이기(바탕 31mm+압 5mm)</t>
  </si>
  <si>
    <t>바닥, 300*300*7t 자기질논슬립</t>
  </si>
  <si>
    <t>호표 12</t>
  </si>
  <si>
    <t>45DD71A5B8C37F15C2D79C23F6E01</t>
  </si>
  <si>
    <t>01010345DD71A5B8C37F15C2D79C23F6E01</t>
  </si>
  <si>
    <t>타일 압착 붙이기(바탕 64mm+압 5mm)</t>
  </si>
  <si>
    <t>호표 13</t>
  </si>
  <si>
    <t>45DD71A5B8C37F15C2D79C23AEF9B</t>
  </si>
  <si>
    <t>01010345DD71A5B8C37F15C2D79C23AEF9B</t>
  </si>
  <si>
    <t>타일 압착 붙이기(바탕 61mm+압 5mm)</t>
  </si>
  <si>
    <t>바닥, 600*600*10t 포세린타일</t>
  </si>
  <si>
    <t>호표 14</t>
  </si>
  <si>
    <t>45DD71A5B8C37F15C2D79C23AEF9E</t>
  </si>
  <si>
    <t>01010345DD71A5B8C37F15C2D79C23AEF9E</t>
  </si>
  <si>
    <t>010104  수  장  공  사</t>
  </si>
  <si>
    <t>010104</t>
  </si>
  <si>
    <t>후드후로링 설치</t>
  </si>
  <si>
    <t>바닥 7.5mm</t>
  </si>
  <si>
    <t>호표 15</t>
  </si>
  <si>
    <t>45DD753E8A73AE152994CF1867C80</t>
  </si>
  <si>
    <t>01010445DD753E8A73AE152994CF1867C80</t>
  </si>
  <si>
    <t>인조대리석 재료분리대(습식)</t>
  </si>
  <si>
    <t>150*30mm, 모르타르 30mm</t>
  </si>
  <si>
    <t>호표 16</t>
  </si>
  <si>
    <t>45DD71A645230D159B6FB1F2AF6FD</t>
  </si>
  <si>
    <t>01010445DD71A645230D159B6FB1F2AF6FD</t>
  </si>
  <si>
    <t>90*30mm, 모르타르 30mm</t>
  </si>
  <si>
    <t>호표 17</t>
  </si>
  <si>
    <t>45DD71A645230D159B6FB1F2AF784</t>
  </si>
  <si>
    <t>01010445DD71A645230D159B6FB1F2AF784</t>
  </si>
  <si>
    <t>비닐계타일 깔기</t>
  </si>
  <si>
    <t>비닐계타일, 3.0mm</t>
  </si>
  <si>
    <t>호표 18</t>
  </si>
  <si>
    <t>45DD73F36F434215BF08D612043D1</t>
  </si>
  <si>
    <t>01010445DD73F36F434215BF08D612043D1</t>
  </si>
  <si>
    <t>걸레받이 설치 - MDF</t>
  </si>
  <si>
    <t>T=9, H=80, 방염인테리어필름마감</t>
  </si>
  <si>
    <t>호표 19</t>
  </si>
  <si>
    <t>45DD73F36BE39F15F141C761C5917</t>
  </si>
  <si>
    <t>01010445DD73F36BE39F15F141C761C5917</t>
  </si>
  <si>
    <t>도배바름(합판·석고보드면)</t>
  </si>
  <si>
    <t>벽, 고엠보 방염실크벽지</t>
  </si>
  <si>
    <t>호표 20</t>
  </si>
  <si>
    <t>45DD73F09BE375155D19161FB2F6D</t>
  </si>
  <si>
    <t>01010445DD73F09BE375155D19161FB2F6D</t>
  </si>
  <si>
    <t>도배바름(콘크리트·모르타르면)</t>
  </si>
  <si>
    <t>호표 21</t>
  </si>
  <si>
    <t>45DD73F09BE3751521D2B20557041</t>
  </si>
  <si>
    <t>01010445DD73F09BE3751521D2B20557041</t>
  </si>
  <si>
    <t>천장, 고엠보 방염실크벽지</t>
  </si>
  <si>
    <t>호표 22</t>
  </si>
  <si>
    <t>45DD73F09BE375153241C0494F9CB</t>
  </si>
  <si>
    <t>01010445DD73F09BE375153241C0494F9CB</t>
  </si>
  <si>
    <t>ABS천정재 설치(현장설치도)</t>
  </si>
  <si>
    <t>1500*2700,점검구포함</t>
  </si>
  <si>
    <t>EA</t>
  </si>
  <si>
    <t>자재 71</t>
  </si>
  <si>
    <t>42F17652D5B38415F2F1EC82C49D9C3EE19F0</t>
  </si>
  <si>
    <t>01010442F17652D5B38415F2F1EC82C49D9C3EE19F0</t>
  </si>
  <si>
    <t>흡음텍스설치(자재+시공비)</t>
  </si>
  <si>
    <t>12mm</t>
  </si>
  <si>
    <t>호표 23</t>
  </si>
  <si>
    <t>45DD73F1A0239C1545C2540BEA32D</t>
  </si>
  <si>
    <t>01010445DD73F1A0239C1545C2540BEA32D</t>
  </si>
  <si>
    <t>자재 재사용</t>
  </si>
  <si>
    <t>호표 24</t>
  </si>
  <si>
    <t>45DD73F1A0239C1545C2540BF48EE</t>
  </si>
  <si>
    <t>01010445DD73F1A0239C1545C2540BF48EE</t>
  </si>
  <si>
    <t>DRY WALL(C-50)</t>
  </si>
  <si>
    <t>12.5t 2겹 한면</t>
  </si>
  <si>
    <t>호표 25</t>
  </si>
  <si>
    <t>45DD73F1A3F3E015890C659B52947</t>
  </si>
  <si>
    <t>01010445DD73F1A3F3E015890C659B52947</t>
  </si>
  <si>
    <t>DRY WALL(C-90)</t>
  </si>
  <si>
    <t>9.5t 2겹 양면 +G/W50t</t>
  </si>
  <si>
    <t>호표 26</t>
  </si>
  <si>
    <t>45DD73F1A3F3E015890C659B52A6D</t>
  </si>
  <si>
    <t>01010445DD73F1A3F3E015890C659B52A6D</t>
  </si>
  <si>
    <t>석고판 설치(나사고정,자재+시공비)</t>
  </si>
  <si>
    <t>천장, 12.5T 2겹 붙임</t>
  </si>
  <si>
    <t>호표 27</t>
  </si>
  <si>
    <t>45DD73F1A3F3E015BC42A3F8BBCB6</t>
  </si>
  <si>
    <t>01010445DD73F1A3F3E015BC42A3F8BBCB6</t>
  </si>
  <si>
    <t>천정몰딩설치</t>
  </si>
  <si>
    <t>목재 몰딩</t>
  </si>
  <si>
    <t>호표 28</t>
  </si>
  <si>
    <t>45DD73F1A3F3E015BC42972C1C4E1</t>
  </si>
  <si>
    <t>01010445DD73F1A3F3E015BC42972C1C4E1</t>
  </si>
  <si>
    <t>PF보드 접착제 붙이기 - 벽</t>
  </si>
  <si>
    <t>준불연, 130mm</t>
  </si>
  <si>
    <t>호표 29</t>
  </si>
  <si>
    <t>45DD73F62303DE156A1E87D12C27E</t>
  </si>
  <si>
    <t>01010445DD73F62303DE156A1E87D12C27E</t>
  </si>
  <si>
    <t>압출법(단열접착+화스너) - 천장</t>
  </si>
  <si>
    <t>1호, 140mm, 기존단열재 부착보강 포함</t>
  </si>
  <si>
    <t>호표 30</t>
  </si>
  <si>
    <t>45DD73F62303E8159B50A2C2B9E23</t>
  </si>
  <si>
    <t>01010445DD73F62303E8159B50A2C2B9E23</t>
  </si>
  <si>
    <t>PF보드(단열접착+화스너) - 천장</t>
  </si>
  <si>
    <t>준불연, 100mm, 기존단열재 부착보강 포함</t>
  </si>
  <si>
    <t>호표 31</t>
  </si>
  <si>
    <t>45DD73F62303E8159B50A284E1C5D</t>
  </si>
  <si>
    <t>01010445DD73F62303E8159B50A284E1C5D</t>
  </si>
  <si>
    <t>인조대리석 디딤석</t>
  </si>
  <si>
    <t>12t 150*140 몰탈채움</t>
  </si>
  <si>
    <t>호표 32</t>
  </si>
  <si>
    <t>45DD73F9F2238415EE26A88FBB34E</t>
  </si>
  <si>
    <t>01010445DD73F9F2238415EE26A88FBB34E</t>
  </si>
  <si>
    <t>블라인드설치</t>
  </si>
  <si>
    <t>멀티(방염)</t>
  </si>
  <si>
    <t>호표 33</t>
  </si>
  <si>
    <t>45DD73F36F434215AEAA2EAC8FD7A</t>
  </si>
  <si>
    <t>01010445DD73F36F434215AEAA2EAC8FD7A</t>
  </si>
  <si>
    <t>커튼 설치</t>
  </si>
  <si>
    <t>속커튼+겉커튼</t>
  </si>
  <si>
    <t>호표 34</t>
  </si>
  <si>
    <t>45DD73F36F434215AEAA2EAC8FC53</t>
  </si>
  <si>
    <t>01010445DD73F36F434215AEAA2EAC8FC53</t>
  </si>
  <si>
    <t>010105  방  수  공  사</t>
  </si>
  <si>
    <t>010105</t>
  </si>
  <si>
    <t>무기질계탄성도막방수</t>
  </si>
  <si>
    <t>바닥,비노출</t>
  </si>
  <si>
    <t>호표 35</t>
  </si>
  <si>
    <t>45DD74DB4DA38F156BF18F0AB8265</t>
  </si>
  <si>
    <t>01010545DD74DB4DA38F156BF18F0AB8265</t>
  </si>
  <si>
    <t>수직,비노출</t>
  </si>
  <si>
    <t>호표 36</t>
  </si>
  <si>
    <t>45DD74DB4DA38F156BF18F0AB815E</t>
  </si>
  <si>
    <t>01010545DD74DB4DA38F156BF18F0AB815E</t>
  </si>
  <si>
    <t>수밀코킹(실리콘)</t>
  </si>
  <si>
    <t>삼각, 10mm, 창호주위</t>
  </si>
  <si>
    <t>호표 37</t>
  </si>
  <si>
    <t>45DD74DE0043AA154727BCAB77F6A</t>
  </si>
  <si>
    <t>01010545DD74DE0043AA154727BCAB77F6A</t>
  </si>
  <si>
    <t>액체방수 - 바탕포함</t>
  </si>
  <si>
    <t>수직</t>
  </si>
  <si>
    <t>호표 38</t>
  </si>
  <si>
    <t>45DD74D14B031B15F6F17A9D615C3</t>
  </si>
  <si>
    <t>01010545DD74D14B031B15F6F17A9D615C3</t>
  </si>
  <si>
    <t>드레인주위보강</t>
  </si>
  <si>
    <t>호표 39</t>
  </si>
  <si>
    <t>45DD74D14B031B15F6F17ACA8C852</t>
  </si>
  <si>
    <t>01010545DD74D14B031B15F6F17ACA8C852</t>
  </si>
  <si>
    <t>010106  지붕 및 홈통공사</t>
  </si>
  <si>
    <t>010106</t>
  </si>
  <si>
    <t>플로어드레인 커버 설치</t>
  </si>
  <si>
    <t>S150 실버무광</t>
  </si>
  <si>
    <t>호표 40</t>
  </si>
  <si>
    <t>45DD770ECB435115E910BDBDC90F3</t>
  </si>
  <si>
    <t>01010645DD770ECB435115E910BDBDC90F3</t>
  </si>
  <si>
    <t>010107  금  속  공  사</t>
  </si>
  <si>
    <t>010107</t>
  </si>
  <si>
    <t>경량천장철골틀 설치</t>
  </si>
  <si>
    <t>M-BAR 1M 미만, 텍스류</t>
  </si>
  <si>
    <t>호표 41</t>
  </si>
  <si>
    <t>45DD762FCAA3DC150191F5E9B53C7</t>
  </si>
  <si>
    <t>01010745DD762FCAA3DC150191F5E9B53C7</t>
  </si>
  <si>
    <t>M-BAR 1M 미만, 석고보드면</t>
  </si>
  <si>
    <t>호표 42</t>
  </si>
  <si>
    <t>45DD762FCAA3DC150191F5E9A4A28</t>
  </si>
  <si>
    <t>01010745DD762FCAA3DC150191F5E9A4A28</t>
  </si>
  <si>
    <t>금속천장재설치(천정틀포함)</t>
  </si>
  <si>
    <t>준불연 DMC 300*600*0.4t,클립바</t>
  </si>
  <si>
    <t>자재 70</t>
  </si>
  <si>
    <t>42F17652D5B38415F2F1EC82C4C9754ED1283</t>
  </si>
  <si>
    <t>01010742F17652D5B38415F2F1EC82C4C9754ED1283</t>
  </si>
  <si>
    <t>몰딩설치</t>
  </si>
  <si>
    <t>기성품 W형, 현장설치도</t>
  </si>
  <si>
    <t>자재 86</t>
  </si>
  <si>
    <t>42F17652D5B38415F2F18A03D6687ADEBBFA0</t>
  </si>
  <si>
    <t>01010742F17652D5B38415F2F18A03D6687ADEBBFA0</t>
  </si>
  <si>
    <t>기성품 ㄷ형, 현장설치도</t>
  </si>
  <si>
    <t>자재 87</t>
  </si>
  <si>
    <t>42F17652D5B38415F2F18A03D6687ADEBB020</t>
  </si>
  <si>
    <t>01010742F17652D5B38415F2F18A03D6687ADEBB020</t>
  </si>
  <si>
    <t>베이스비드(홈내기) 설치</t>
  </si>
  <si>
    <t>AL, H=10mm</t>
  </si>
  <si>
    <t>호표 43</t>
  </si>
  <si>
    <t>45DD7BA24093F01587AC4E6284DED</t>
  </si>
  <si>
    <t>01010745DD7BA24093F01587AC4E6284DED</t>
  </si>
  <si>
    <t>미장용 코너비드 설치</t>
  </si>
  <si>
    <t>아연도, 50*50mm</t>
  </si>
  <si>
    <t>호표 44</t>
  </si>
  <si>
    <t>45DD7BA24093F01587939F9A80853</t>
  </si>
  <si>
    <t>01010745DD7BA24093F01587939F9A80853</t>
  </si>
  <si>
    <t>익스팬디드메탈라스 설치</t>
  </si>
  <si>
    <t>W:300</t>
  </si>
  <si>
    <t>호표 45</t>
  </si>
  <si>
    <t>45DD7BA24093F01587943FCD61102</t>
  </si>
  <si>
    <t>01010745DD7BA24093F01587943FCD61102</t>
  </si>
  <si>
    <t>조인트비드 설치</t>
  </si>
  <si>
    <t>AL, H=12mm(신축)</t>
  </si>
  <si>
    <t>호표 46</t>
  </si>
  <si>
    <t>45DD7BA24093F01587813F98576E2</t>
  </si>
  <si>
    <t>01010745DD7BA24093F01587813F98576E2</t>
  </si>
  <si>
    <t>라인트랜치 커버설치</t>
  </si>
  <si>
    <t>STS 욕실</t>
  </si>
  <si>
    <t>호표 47</t>
  </si>
  <si>
    <t>45DD762169B3F015B7E31C2A49639</t>
  </si>
  <si>
    <t>01010745DD762169B3F015B7E31C2A49639</t>
  </si>
  <si>
    <t>천장점검구 설치</t>
  </si>
  <si>
    <t>AL 백색, 450*450mm</t>
  </si>
  <si>
    <t>호표 48</t>
  </si>
  <si>
    <t>45DD762FCD631815726938BF90A0C</t>
  </si>
  <si>
    <t>01010745DD762FCD631815726938BF90A0C</t>
  </si>
  <si>
    <t>백판 설치</t>
  </si>
  <si>
    <t>EGI 0.8t 지정색</t>
  </si>
  <si>
    <t>호표 49</t>
  </si>
  <si>
    <t>45DD76216E33EF152A56EB77820F1</t>
  </si>
  <si>
    <t>01010745DD76216E33EF152A56EB77820F1</t>
  </si>
  <si>
    <t>EGI 0.8t+PF보드 준불연 50t. 지정색</t>
  </si>
  <si>
    <t>호표 50</t>
  </si>
  <si>
    <t>45DD76216E33EF152A56EB77820F3</t>
  </si>
  <si>
    <t>01010745DD76216E33EF152A56EB77820F3</t>
  </si>
  <si>
    <t>스테인리스재료분리대</t>
  </si>
  <si>
    <t>바닥, W45*H20*1.5t /현관</t>
  </si>
  <si>
    <t>호표 51</t>
  </si>
  <si>
    <t>45DD73F51D232115F7A6C7DCB0CB3</t>
  </si>
  <si>
    <t>01010745DD73F51D232115F7A6C7DCB0CB3</t>
  </si>
  <si>
    <t>철재커텐박스(ㄱ자형)</t>
  </si>
  <si>
    <t>100*100*1.2t, STL(도장 유)</t>
  </si>
  <si>
    <t>호표 52</t>
  </si>
  <si>
    <t>45DD73FA9C637C1534D81CF6C2753</t>
  </si>
  <si>
    <t>01010745DD73FA9C637C1534D81CF6C2753</t>
  </si>
  <si>
    <t>150*100*1.2t, STL(도장 유)</t>
  </si>
  <si>
    <t>호표 53</t>
  </si>
  <si>
    <t>45DD73FA9C637C1534D8483131DFD</t>
  </si>
  <si>
    <t>01010745DD73FA9C637C1534D8483131DFD</t>
  </si>
  <si>
    <t>010108  미  장  공  사</t>
  </si>
  <si>
    <t>010108</t>
  </si>
  <si>
    <t>모르타르 바름</t>
  </si>
  <si>
    <t>내벽, 20mm, 3.6m 이하</t>
  </si>
  <si>
    <t>호표 54</t>
  </si>
  <si>
    <t>45DD7BA98E73EE15E06F7248050A7</t>
  </si>
  <si>
    <t>01010845DD7BA98E73EE15E06F7248050A7</t>
  </si>
  <si>
    <t>전기판넬(전기판넬 별도)</t>
  </si>
  <si>
    <t>T=118mm(비드법단60mm(2종2호)+몰56mm/기계휘니셔포함)</t>
  </si>
  <si>
    <t>호표 55</t>
  </si>
  <si>
    <t>45DD7BAE73F34F158742DD559A118</t>
  </si>
  <si>
    <t>01010845DD7BAE73F34F158742DD559A118</t>
  </si>
  <si>
    <t>창호주위 모르타르 충전</t>
  </si>
  <si>
    <t>호표 56</t>
  </si>
  <si>
    <t>45DD70BBA9133F153354FC9D01795</t>
  </si>
  <si>
    <t>01010845DD70BBA9133F153354FC9D01795</t>
  </si>
  <si>
    <t>010109  창호 및 유리공사</t>
  </si>
  <si>
    <t>010109</t>
  </si>
  <si>
    <t>AD101[유리,방충망및설치비포함]</t>
  </si>
  <si>
    <t>2.000 x 2.580 = 5.160</t>
  </si>
  <si>
    <t>호표 57</t>
  </si>
  <si>
    <t>45DD70BCB3D39E1584ADDA3F3C49F</t>
  </si>
  <si>
    <t>01010945DD70BCB3D39E1584ADDA3F3C49F</t>
  </si>
  <si>
    <t>AD102[유리,방충망및설치비포함]</t>
  </si>
  <si>
    <t>2.400 x 2.580 = 6.192</t>
  </si>
  <si>
    <t>호표 58</t>
  </si>
  <si>
    <t>45DD70BCB3D39E1584ADDA3F3C49C</t>
  </si>
  <si>
    <t>01010945DD70BCB3D39E1584ADDA3F3C49C</t>
  </si>
  <si>
    <t>FSD101</t>
  </si>
  <si>
    <t>0.900 x 2.200 = 1.980</t>
  </si>
  <si>
    <t>호표 59</t>
  </si>
  <si>
    <t>45DD70BCB3D39E1584ADDADFE47B8</t>
  </si>
  <si>
    <t>01010945DD70BCB3D39E1584ADDADFE47B8</t>
  </si>
  <si>
    <t>PD101</t>
  </si>
  <si>
    <t>0.700 x 2.100 = 1.470</t>
  </si>
  <si>
    <t>호표 60</t>
  </si>
  <si>
    <t>45DD70BCB3D39E1584ADDADFE47BA</t>
  </si>
  <si>
    <t>01010945DD70BCB3D39E1584ADDADFE47BA</t>
  </si>
  <si>
    <t>SSD101[편개자동문포함]</t>
  </si>
  <si>
    <t>1.800 x 2.700 = 4.860</t>
  </si>
  <si>
    <t>호표 61</t>
  </si>
  <si>
    <t>45DD70BCB3D39E1584ADDADFE47BE</t>
  </si>
  <si>
    <t>01010945DD70BCB3D39E1584ADDADFE47BE</t>
  </si>
  <si>
    <t>도어클로저</t>
  </si>
  <si>
    <t>도어클로저, K-2630, KS3호, 상급방화, 40∼65kg</t>
  </si>
  <si>
    <t>조</t>
  </si>
  <si>
    <t>자재 97</t>
  </si>
  <si>
    <t>42F17652D493241535A5E31A2242DAE314D93</t>
  </si>
  <si>
    <t>01010942F17652D493241535A5E31A2242DAE314D93</t>
  </si>
  <si>
    <t>도어힌지</t>
  </si>
  <si>
    <t>도어힌지, 황동, 베어링2개, 101.6*2.7mm</t>
  </si>
  <si>
    <t>개</t>
  </si>
  <si>
    <t>자재 117</t>
  </si>
  <si>
    <t>42F1777BACF3231592D0C3EC2D5D9BF2A15A6</t>
  </si>
  <si>
    <t>01010942F1777BACF3231592D0C3EC2D5D9BF2A15A6</t>
  </si>
  <si>
    <t>피벗힌지</t>
  </si>
  <si>
    <t>피벗힌지, 140kg이하, K1400</t>
  </si>
  <si>
    <t>자재 118</t>
  </si>
  <si>
    <t>42F1777BACF3231592D0C3EC2D5DFD65BDECC</t>
  </si>
  <si>
    <t>01010942F1777BACF3231592D0C3EC2D5DFD65BDECC</t>
  </si>
  <si>
    <t>디지털 도어락</t>
  </si>
  <si>
    <t>푸쉬형, 손잡이포함</t>
  </si>
  <si>
    <t>자재 119</t>
  </si>
  <si>
    <t>42F1777BACF323155B226451388E364A21FA8</t>
  </si>
  <si>
    <t>01010942F1777BACF323155B226451388E364A21FA8</t>
  </si>
  <si>
    <t>도어핸들</t>
  </si>
  <si>
    <t>도어핸들, 레바형</t>
  </si>
  <si>
    <t>자재 120</t>
  </si>
  <si>
    <t>42F1777BACF323155B226451388E364A21C74</t>
  </si>
  <si>
    <t>01010942F1777BACF323155B226451388E364A21C74</t>
  </si>
  <si>
    <t>도어스톱</t>
  </si>
  <si>
    <t>도어스톱, 말굽형 120mm</t>
  </si>
  <si>
    <t>자재 121</t>
  </si>
  <si>
    <t>42F1777BACF323155B2264512EB67FB663658</t>
  </si>
  <si>
    <t>01010942F1777BACF323155B2264512EB67FB663658</t>
  </si>
  <si>
    <t>도어록 설치 / 일반도어록 PD도어</t>
  </si>
  <si>
    <t>재료비 별도</t>
  </si>
  <si>
    <t>호표 62</t>
  </si>
  <si>
    <t>45DD70BBACE3B815ABA4C42D384FF</t>
  </si>
  <si>
    <t>01010945DD70BBACE3B815ABA4C42D384FF</t>
  </si>
  <si>
    <t>도어록 설치 / 디지탈도어록 강재창호</t>
  </si>
  <si>
    <t>호표 63</t>
  </si>
  <si>
    <t>45DD70BBACE3B815ABA4E70EC6473</t>
  </si>
  <si>
    <t>01010945DD70BBACE3B815ABA4E70EC6473</t>
  </si>
  <si>
    <t>도어체크 설치</t>
  </si>
  <si>
    <t>호표 64</t>
  </si>
  <si>
    <t>45DD70BBACE3E41502D0932DA1E69</t>
  </si>
  <si>
    <t>01010945DD70BBACE3E41502D0932DA1E69</t>
  </si>
  <si>
    <t>강화유리</t>
  </si>
  <si>
    <t>강화유리, 투명, 12mm</t>
  </si>
  <si>
    <t>자재 100</t>
  </si>
  <si>
    <t>42F17652D49324151AD824FFDAB721545688F</t>
  </si>
  <si>
    <t>01010942F17652D49324151AD824FFDAB721545688F</t>
  </si>
  <si>
    <t>창호유리설치 / 판유리</t>
  </si>
  <si>
    <t>유리두께 12mm 이하</t>
  </si>
  <si>
    <t>호표 65</t>
  </si>
  <si>
    <t>45DD70BA8783CC15A9A67F52BDA3F</t>
  </si>
  <si>
    <t>01010945DD70BA8783CC15A9A67F52BDA3F</t>
  </si>
  <si>
    <t>유리주위 코킹</t>
  </si>
  <si>
    <t>5*5, 실리콘</t>
  </si>
  <si>
    <t>호표 66</t>
  </si>
  <si>
    <t>45DD74DE0163EF15CC18AA71FD889</t>
  </si>
  <si>
    <t>01010945DD74DE0163EF15CC18AA71FD889</t>
  </si>
  <si>
    <t>샤워칸막이</t>
  </si>
  <si>
    <t>1500*2400 강화유리 8mm, 출입문포함</t>
  </si>
  <si>
    <t>호표 67</t>
  </si>
  <si>
    <t>45DD70B47A434215BE01444203468</t>
  </si>
  <si>
    <t>01010945DD70B47A434215BE01444203468</t>
  </si>
  <si>
    <t>불투명 시트지 부착</t>
  </si>
  <si>
    <t>유리면</t>
  </si>
  <si>
    <t>호표 68</t>
  </si>
  <si>
    <t>45DD70B47A434215BE01444203AF6</t>
  </si>
  <si>
    <t>01010945DD70B47A434215BE01444203AF6</t>
  </si>
  <si>
    <t>현관거울설치</t>
  </si>
  <si>
    <t>5mm, 하지틀포함</t>
  </si>
  <si>
    <t>호표 69</t>
  </si>
  <si>
    <t>45DD70B47A434215BE01444203B9C</t>
  </si>
  <si>
    <t>01010945DD70B47A434215BE01444203B9C</t>
  </si>
  <si>
    <t>창상부보강(SSD101)</t>
  </si>
  <si>
    <t>H:300 □50*50*2.3t@1200+ㄱ-50*50*4t 조합P</t>
  </si>
  <si>
    <t>호표 70</t>
  </si>
  <si>
    <t>45DD70B47A434215BE01421D76C7D</t>
  </si>
  <si>
    <t>01010945DD70B47A434215BE01421D76C7D</t>
  </si>
  <si>
    <t>창상부보강(AD101,AD102)</t>
  </si>
  <si>
    <t>H:800 □100*50*2.3t+9.5t 2겹 양면 G/W50t</t>
  </si>
  <si>
    <t>호표 71</t>
  </si>
  <si>
    <t>45DD70B47A434215BE01421D76B56</t>
  </si>
  <si>
    <t>01010945DD70B47A434215BE01421D76B56</t>
  </si>
  <si>
    <t>010110  칠    공    사</t>
  </si>
  <si>
    <t>010110</t>
  </si>
  <si>
    <t>기존도장면제거+걸레받이용 페인트칠</t>
  </si>
  <si>
    <t>붓칠 2회, H:80</t>
  </si>
  <si>
    <t>호표 72</t>
  </si>
  <si>
    <t>45DD728923536315B15E0090D19E3</t>
  </si>
  <si>
    <t>01011045DD728923536315B15E0090D19E3</t>
  </si>
  <si>
    <t>바탕만들기+걸레받이용 페인트칠</t>
  </si>
  <si>
    <t>붓칠 2회, con'c·mortar면,H:80</t>
  </si>
  <si>
    <t>호표 73</t>
  </si>
  <si>
    <t>45DD728923536315B15E0090D18FE</t>
  </si>
  <si>
    <t>01011045DD728923536315B15E0090D18FE</t>
  </si>
  <si>
    <t>기존도장면제거+세라믹페인트 롤러칠</t>
  </si>
  <si>
    <t>내부 2회</t>
  </si>
  <si>
    <t>호표 74</t>
  </si>
  <si>
    <t>45DD72881B53D715795EB82561D58</t>
  </si>
  <si>
    <t>01011045DD72881B53D715795EB82561D58</t>
  </si>
  <si>
    <t>바탕만들기+세라믹페인트 롤러칠</t>
  </si>
  <si>
    <t>내부 2회, con'c·mortar면</t>
  </si>
  <si>
    <t>호표 75</t>
  </si>
  <si>
    <t>45DD72881B53D715795EB837D269E</t>
  </si>
  <si>
    <t>01011045DD72881B53D715795EB837D269E</t>
  </si>
  <si>
    <t>내부 2회, G.B.면 퍼티</t>
  </si>
  <si>
    <t>호표 76</t>
  </si>
  <si>
    <t>45DD72881B53D715795EB8403D27B</t>
  </si>
  <si>
    <t>01011045DD72881B53D715795EB8403D27B</t>
  </si>
  <si>
    <t>010111  기  타  공  사</t>
  </si>
  <si>
    <t>010111</t>
  </si>
  <si>
    <t>주방가구</t>
  </si>
  <si>
    <t>4630*2580*630</t>
  </si>
  <si>
    <t>호표 77</t>
  </si>
  <si>
    <t>45DC7F535BF3C3153F84E52791E0A</t>
  </si>
  <si>
    <t>01011145DC7F535BF3C3153F84E52791E0A</t>
  </si>
  <si>
    <t>옷장</t>
  </si>
  <si>
    <t>1700*2580*600</t>
  </si>
  <si>
    <t>호표 78</t>
  </si>
  <si>
    <t>45DC7F535BF3C3153F84E5278794D</t>
  </si>
  <si>
    <t>01011145DC7F535BF3C3153F84E5278794D</t>
  </si>
  <si>
    <t>하부장</t>
  </si>
  <si>
    <t>1000*900*500</t>
  </si>
  <si>
    <t>호표 79</t>
  </si>
  <si>
    <t>45DC7F535BF3C3153F84E527BCCA4</t>
  </si>
  <si>
    <t>01011145DC7F535BF3C3153F84E527BCCA4</t>
  </si>
  <si>
    <t>신발장</t>
  </si>
  <si>
    <t>600*2670*400</t>
  </si>
  <si>
    <t>호표 80</t>
  </si>
  <si>
    <t>45DC7F535BF3C3153F84E527A2729</t>
  </si>
  <si>
    <t>01011145DC7F535BF3C3153F84E527A2729</t>
  </si>
  <si>
    <t>욕실상부장</t>
  </si>
  <si>
    <t>1525*900, 거울포함</t>
  </si>
  <si>
    <t>호표 81</t>
  </si>
  <si>
    <t>45DC7F535BF3C3153F84E527A2455</t>
  </si>
  <si>
    <t>01011145DC7F535BF3C3153F84E527A2455</t>
  </si>
  <si>
    <t>010112  철  거  공  사</t>
  </si>
  <si>
    <t>010112</t>
  </si>
  <si>
    <t>싱크대,하부장,상부장 철거</t>
  </si>
  <si>
    <t>L:1800, 소운반포함</t>
  </si>
  <si>
    <t>호표 82</t>
  </si>
  <si>
    <t>45DC7D08CF63E5151599D8FA05DF8</t>
  </si>
  <si>
    <t>01011245DC7D08CF63E5151599D8FA05DF8</t>
  </si>
  <si>
    <t>흡음텍스 철거</t>
  </si>
  <si>
    <t>일부재사용, 소운반포함</t>
  </si>
  <si>
    <t>호표 83</t>
  </si>
  <si>
    <t>45DC7D08C603A5158BF6B5681AF64</t>
  </si>
  <si>
    <t>01011245DC7D08C603A5158BF6B5681AF64</t>
  </si>
  <si>
    <t>경량천장철골틀 철거</t>
  </si>
  <si>
    <t>소운반포함</t>
  </si>
  <si>
    <t>호표 84</t>
  </si>
  <si>
    <t>45DC7D08C603A5158BF6AC361A15F</t>
  </si>
  <si>
    <t>01011245DC7D08C603A5158BF6AC361A15F</t>
  </si>
  <si>
    <t>알루미늄몰딩 철거</t>
  </si>
  <si>
    <t>호표 85</t>
  </si>
  <si>
    <t>45DC7D08C603A5158BF6AC361A6C1</t>
  </si>
  <si>
    <t>01011245DC7D08C603A5158BF6AC361A6C1</t>
  </si>
  <si>
    <t>커텐박스 철거</t>
  </si>
  <si>
    <t>호표 86</t>
  </si>
  <si>
    <t>45DC7D08C603A5158BF6AC361A7E8</t>
  </si>
  <si>
    <t>01011245DC7D08C603A5158BF6AC361A7E8</t>
  </si>
  <si>
    <t>블라인드 철거</t>
  </si>
  <si>
    <t>호표 87</t>
  </si>
  <si>
    <t>45DC7D08C603A5158BF6AC361A413</t>
  </si>
  <si>
    <t>01011245DC7D08C603A5158BF6AC361A413</t>
  </si>
  <si>
    <t>조적벽 철거</t>
  </si>
  <si>
    <t>M3</t>
  </si>
  <si>
    <t>호표 88</t>
  </si>
  <si>
    <t>45DC7D08C603A5158BF6D04368F9E</t>
  </si>
  <si>
    <t>01011245DC7D08C603A5158BF6D04368F9E</t>
  </si>
  <si>
    <t>석고판 철거</t>
  </si>
  <si>
    <t>벽, 2겹,소운반포함</t>
  </si>
  <si>
    <t>호표 89</t>
  </si>
  <si>
    <t>45DC7D08C603A5158BF6F31D2A560</t>
  </si>
  <si>
    <t>01011245DC7D08C603A5158BF6F31D2A560</t>
  </si>
  <si>
    <t>비닐계타일 철거</t>
  </si>
  <si>
    <t>호표 90</t>
  </si>
  <si>
    <t>45DC7D08C603A5158BF6153C1EB78</t>
  </si>
  <si>
    <t>01011245DC7D08C603A5158BF6153C1EB78</t>
  </si>
  <si>
    <t>기존면정리</t>
  </si>
  <si>
    <t>바닥</t>
  </si>
  <si>
    <t>호표 91</t>
  </si>
  <si>
    <t>45DC7D08C603B715EA2207ECD4D8B</t>
  </si>
  <si>
    <t>01011245DC7D08C603B715EA2207ECD4D8B</t>
  </si>
  <si>
    <t>창대석 커팅</t>
  </si>
  <si>
    <t>시공도</t>
  </si>
  <si>
    <t>호표 92</t>
  </si>
  <si>
    <t>45DC7D08C603A5158BF60300956E7</t>
  </si>
  <si>
    <t>01011245DC7D08C603A5158BF60300956E7</t>
  </si>
  <si>
    <t>창대석 철거</t>
  </si>
  <si>
    <t>W:110, 소운반포함</t>
  </si>
  <si>
    <t>호표 93</t>
  </si>
  <si>
    <t>45DC7D08C603A5158BF6030084EEE</t>
  </si>
  <si>
    <t>01011245DC7D08C603A5158BF6030084EEE</t>
  </si>
  <si>
    <t>스텐레스창호 철거(면적 m2, 1.0 ~ 3.0 이하)</t>
  </si>
  <si>
    <t>유리등 철거 및 소운반포함</t>
  </si>
  <si>
    <t>호표 94</t>
  </si>
  <si>
    <t>45DC7D08C7131215A2BA692265590</t>
  </si>
  <si>
    <t>01011245DC7D08C7131215A2BA692265590</t>
  </si>
  <si>
    <t>목재문 철거(면적 m2, 1.0 ~ 3.0 이하)</t>
  </si>
  <si>
    <t>부자재등 철거 및 소운반포함</t>
  </si>
  <si>
    <t>호표 95</t>
  </si>
  <si>
    <t>45DC7D08C7131215E4E3D9977415F</t>
  </si>
  <si>
    <t>01011245DC7D08C7131215E4E3D9977415F</t>
  </si>
  <si>
    <t>010113  골재비및운반비</t>
  </si>
  <si>
    <t>010113</t>
  </si>
  <si>
    <t>시멘트</t>
  </si>
  <si>
    <t>시멘트, 40KG</t>
  </si>
  <si>
    <t>포</t>
  </si>
  <si>
    <t>자재 42</t>
  </si>
  <si>
    <t>42F17652D2E34E15DDB9DC53D11A8BFCCFE70</t>
  </si>
  <si>
    <t>01011342F17652D2E34E15DDB9DC53D11A8BFCCFE70</t>
  </si>
  <si>
    <t>모래</t>
  </si>
  <si>
    <t>도착도</t>
  </si>
  <si>
    <t>자재 11</t>
  </si>
  <si>
    <t>42D6799F63131815F5C02506B914A8C9B5143</t>
  </si>
  <si>
    <t>01011342D6799F63131815F5C02506B914A8C9B5143</t>
  </si>
  <si>
    <t>시멘트운반</t>
  </si>
  <si>
    <t>L:20km, 덤프 8ton</t>
  </si>
  <si>
    <t>산근 1</t>
  </si>
  <si>
    <t>45DC7886F083C815C4291E296B16C</t>
  </si>
  <si>
    <t>01011345DC7886F083C815C4291E296B16C</t>
  </si>
  <si>
    <t>0102  ◆폐기물처리비</t>
  </si>
  <si>
    <t>0102</t>
  </si>
  <si>
    <t>건설폐재류</t>
  </si>
  <si>
    <t>가연성이 제거된 재활용이 가능한 혼합물</t>
  </si>
  <si>
    <t>TON</t>
  </si>
  <si>
    <t>자재 161</t>
  </si>
  <si>
    <t>4593719381C3AF15400E1B5E159E901C08F1A</t>
  </si>
  <si>
    <t>01024593719381C3AF15400E1B5E159E901C08F1A</t>
  </si>
  <si>
    <t>혼합건설폐기물</t>
  </si>
  <si>
    <t>건설폐재류에 가연성 5% 이하 혼합</t>
  </si>
  <si>
    <t>자재 162</t>
  </si>
  <si>
    <t>4593719381C3AF15400E1B5E159E901C088EA</t>
  </si>
  <si>
    <t>01024593719381C3AF15400E1B5E159E901C088EA</t>
  </si>
  <si>
    <t>불연성 건설폐기물에 가연성 5% 이하 혼합</t>
  </si>
  <si>
    <t>자재 163</t>
  </si>
  <si>
    <t>4593719381C3AF15400E1B5E159E901C73E48</t>
  </si>
  <si>
    <t>01024593719381C3AF15400E1B5E159E901C73E48</t>
  </si>
  <si>
    <t>그 밖의 건설폐기물에 가연성 5% 이하 혼합</t>
  </si>
  <si>
    <t>자재 164</t>
  </si>
  <si>
    <t>4593719381C3AF15400E1B5E159E901C61A73</t>
  </si>
  <si>
    <t>01024593719381C3AF15400E1B5E159E901C61A73</t>
  </si>
  <si>
    <t>건설폐재류 상차비</t>
  </si>
  <si>
    <t>자재 165</t>
  </si>
  <si>
    <t>4593719381C3AF15400E1B5E158C04AA3AFF1</t>
  </si>
  <si>
    <t>01024593719381C3AF15400E1B5E158C04AA3AFF1</t>
  </si>
  <si>
    <t>혼합건설폐기물 상차비</t>
  </si>
  <si>
    <t>(매립지반입대상 폐기물 포함)</t>
  </si>
  <si>
    <t>자재 166</t>
  </si>
  <si>
    <t>4593719381C3AF15400E1B5E158C04AA3AFF2</t>
  </si>
  <si>
    <t>01024593719381C3AF15400E1B5E158C04AA3AFF2</t>
  </si>
  <si>
    <t>건설폐재류 운반비</t>
  </si>
  <si>
    <t>24톤 덤프트럭, 30km</t>
  </si>
  <si>
    <t>자재 167</t>
  </si>
  <si>
    <t>4593719381C3AF15400E1B5E158C04AA3AEE8</t>
  </si>
  <si>
    <t>01024593719381C3AF15400E1B5E158C04AA3AEE8</t>
  </si>
  <si>
    <t>혼합건설폐기물 운반비</t>
  </si>
  <si>
    <t>24톤 암롤트럭, 30km</t>
  </si>
  <si>
    <t>자재 168</t>
  </si>
  <si>
    <t>4593719381C3AF15400E1B5E158C04AA3AB14</t>
  </si>
  <si>
    <t>01024593719381C3AF15400E1B5E158C04AA3AB14</t>
  </si>
  <si>
    <t>0103  ◆고재(철거발생재)</t>
  </si>
  <si>
    <t>0103</t>
  </si>
  <si>
    <t>C</t>
  </si>
  <si>
    <t>고재 / 철거</t>
  </si>
  <si>
    <t>철강설, 고철, 철거(발생제)</t>
  </si>
  <si>
    <t>kg</t>
  </si>
  <si>
    <t>자재 17</t>
  </si>
  <si>
    <t>42D6799F6B6376156C199FAC39FD3166BF0CB</t>
  </si>
  <si>
    <t>010342D6799F6B6376156C199FAC39FD3166BF0CB</t>
  </si>
  <si>
    <t>철강설, 스텐레스, 철거(발생제)</t>
  </si>
  <si>
    <t>자재 18</t>
  </si>
  <si>
    <t>42D6799F6B6376156C199FAC39FD3166BF1D1</t>
  </si>
  <si>
    <t>010342D6799F6B6376156C199FAC39FD3166BF1D1</t>
  </si>
  <si>
    <t>철강설, 알루미늄, 철거(발생제)</t>
  </si>
  <si>
    <t>자재 19</t>
  </si>
  <si>
    <t>42D6799F6B6376156C199FAC395D18A019158</t>
  </si>
  <si>
    <t>010342D6799F6B6376156C199FAC395D18A019158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</si>
  <si>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</si>
  <si>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</si>
  <si>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</si>
  <si>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</si>
  <si>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</si>
  <si>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</si>
  <si>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</si>
  <si>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</si>
  <si>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</si>
  <si>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</si>
  <si>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</si>
  <si>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</si>
  <si>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 위 대 가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</si>
  <si>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</si>
  <si>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</si>
  <si>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</si>
  <si>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</si>
  <si>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</si>
  <si>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</si>
  <si>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</si>
  <si>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</si>
  <si>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</si>
  <si>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콘테이너형 가설사무소 설치 및 해체  3.0*6.0m, 3개월  개소     ( 호표 1 )</t>
  </si>
  <si>
    <t>컨테이너하우스</t>
  </si>
  <si>
    <t>컨테이너하우스, 사무실용, 3.0*6.0*2.6m</t>
  </si>
  <si>
    <t>금액제외</t>
  </si>
  <si>
    <t>42F17651CE439215149B541AA1BDD6D661142</t>
  </si>
  <si>
    <t>45DD7DF7A0E3501503962CE93617242F17651CE439215149B541AA1BDD6D661142</t>
  </si>
  <si>
    <t>-</t>
  </si>
  <si>
    <t>콘테이너형 가설건축물 설치 및 해체</t>
  </si>
  <si>
    <t>3.0*6.0m</t>
  </si>
  <si>
    <t>45DD7DF7A0E350150312C0F63D2ED</t>
  </si>
  <si>
    <t>45DD7DF7A0E3501503962CE93617245DD7DF7A0E350150312C0F63D2ED</t>
  </si>
  <si>
    <t>경비로 적용</t>
  </si>
  <si>
    <t>합계의 100%</t>
  </si>
  <si>
    <t>44C1797355A3A3158B60F272086001</t>
  </si>
  <si>
    <t>45DD7DF7A0E3501503962CE93617244C1797355A3A3158B60F272086001</t>
  </si>
  <si>
    <t xml:space="preserve"> [ 합          계 ]</t>
  </si>
  <si>
    <t>공사용 가설울타리 설치 및 해체  샌드위치판넬 50T, 출입구포함  M2     ( 호표 2 )</t>
  </si>
  <si>
    <t>샌드위치패널</t>
  </si>
  <si>
    <t>샌드위치패널, EPS(0.016), 벽재, 50mm</t>
  </si>
  <si>
    <t>42F17652D6431C1514BE07E28C639A2393037</t>
  </si>
  <si>
    <t>45DD7DF4EFF348150FF405CD43B1542F17652D6431C1514BE07E28C639A2393037</t>
  </si>
  <si>
    <t>손료 적용(샌드위치패널 손율)</t>
  </si>
  <si>
    <t>샌드위치패널의 16%</t>
  </si>
  <si>
    <t>45DD7DF4EFF348150FF405CD43B1544C1797355A3A3158B60F272085002</t>
  </si>
  <si>
    <t>잡재료(샌드위치패널)</t>
  </si>
  <si>
    <t>주재료비의 5%</t>
  </si>
  <si>
    <t>44C1797355A3A3158B60F272085002</t>
  </si>
  <si>
    <t>45DD7DF4EFF348150FF405CD43B1544C1797355A3A3158B60F272086001</t>
  </si>
  <si>
    <t>샌드위치(단열)페널 설치 - 칸막이벽</t>
  </si>
  <si>
    <t>두께 50~100mm 기준</t>
  </si>
  <si>
    <t>45DD73F09C83D315850A8229EE2D8</t>
  </si>
  <si>
    <t>45DD7DF4EFF348150FF405CD43B1545DD73F09C83D315850A8229EE2D8</t>
  </si>
  <si>
    <t>도장용융아연도강판</t>
  </si>
  <si>
    <t>도장용융아연도강판, 불소수지(일면), 0.50mm</t>
  </si>
  <si>
    <t>42F17652D383E215B8BB601C497BAFC40C108</t>
  </si>
  <si>
    <t>45DD7DF4EFF348150FF405CD43B1542F17652D383E215B8BB601C497BAFC40C108</t>
  </si>
  <si>
    <t>후레싱 설치</t>
  </si>
  <si>
    <t>경사 3/4 미만</t>
  </si>
  <si>
    <t>45DD770C0663F6153D9D29E82C118</t>
  </si>
  <si>
    <t>45DD7DF4EFF348150FF405CD43B1545DD770C0663F6153D9D29E82C118</t>
  </si>
  <si>
    <t>해체비</t>
  </si>
  <si>
    <t>인력품의 40%</t>
  </si>
  <si>
    <t>44C1797355A3A3158B60F272084003</t>
  </si>
  <si>
    <t>45DD7DF4EFF348150FF405CD43B1544C1797355A3A3158B60F272084003</t>
  </si>
  <si>
    <t>44C1797355A3A3158B60F272083004</t>
  </si>
  <si>
    <t>45DD7DF4EFF348150FF405CD43B1544C1797355A3A3158B60F272083004</t>
  </si>
  <si>
    <t>강관 조립말비계(이동식)설치 및 해체  높이 2m, 3개월  대     ( 호표 3 )</t>
  </si>
  <si>
    <t>비계안정장치</t>
  </si>
  <si>
    <t>비계안정장치, 비계기본틀, 기둥, 1.2*1.7m</t>
  </si>
  <si>
    <t>자재 104</t>
  </si>
  <si>
    <t>42F17652DA33A815241D5D770E583D913570D</t>
  </si>
  <si>
    <t>45DD7DF4EDC35E1514A98B0AA6AB142F17652DA33A815241D5D770E583D913570D</t>
  </si>
  <si>
    <t>비계안정장치, 가새, 1.2*1.9m</t>
  </si>
  <si>
    <t>자재 105</t>
  </si>
  <si>
    <t>42F17652DA33A815241D5D770E583D9135703</t>
  </si>
  <si>
    <t>45DD7DF4EDC35E1514A98B0AA6AB142F17652DA33A815241D5D770E583D9135703</t>
  </si>
  <si>
    <t>비계안정장치, 수평띠장, 1829mm</t>
  </si>
  <si>
    <t>자재 106</t>
  </si>
  <si>
    <t>42F17652DA33A815241D5D770E583D9135813</t>
  </si>
  <si>
    <t>45DD7DF4EDC35E1514A98B0AA6AB142F17652DA33A815241D5D770E583D9135813</t>
  </si>
  <si>
    <t>비계안정장치, 손잡이기둥</t>
  </si>
  <si>
    <t>자재 109</t>
  </si>
  <si>
    <t>42F17652DA33A815241D5D770E583D9135814</t>
  </si>
  <si>
    <t>45DD7DF4EDC35E1514A98B0AA6AB142F17652DA33A815241D5D770E583D9135814</t>
  </si>
  <si>
    <t>비계안정장치, 손잡이, 1229mm</t>
  </si>
  <si>
    <t>자재 107</t>
  </si>
  <si>
    <t>42F17652DA33A815241D5D770E583D9135812</t>
  </si>
  <si>
    <t>45DD7DF4EDC35E1514A98B0AA6AB142F17652DA33A815241D5D770E583D9135812</t>
  </si>
  <si>
    <t>비계안정장치, 손잡이, 1829mm</t>
  </si>
  <si>
    <t>자재 108</t>
  </si>
  <si>
    <t>42F17652DA33A815241D5D770E583D9135815</t>
  </si>
  <si>
    <t>45DD7DF4EDC35E1514A98B0AA6AB142F17652DA33A815241D5D770E583D9135815</t>
  </si>
  <si>
    <t>비계안정장치, 바퀴</t>
  </si>
  <si>
    <t>자재 110</t>
  </si>
  <si>
    <t>42F17652DA33A815241D5D770E583D9135817</t>
  </si>
  <si>
    <t>45DD7DF4EDC35E1514A98B0AA6AB142F17652DA33A815241D5D770E583D9135817</t>
  </si>
  <si>
    <t>비계안정장치, 쟈키</t>
  </si>
  <si>
    <t>자재 111</t>
  </si>
  <si>
    <t>42F17652DA33A815241D5D770E583D9135816</t>
  </si>
  <si>
    <t>45DD7DF4EDC35E1514A98B0AA6AB142F17652DA33A815241D5D770E583D9135816</t>
  </si>
  <si>
    <t>비계안정장치, 발판, 40*200*2000</t>
  </si>
  <si>
    <t>장</t>
  </si>
  <si>
    <t>자재 112</t>
  </si>
  <si>
    <t>42F17652DA33A815241D5D77291B627ADDC53</t>
  </si>
  <si>
    <t>45DD7DF4EDC35E1514A98B0AA6AB142F17652DA33A815241D5D77291B627ADDC53</t>
  </si>
  <si>
    <t>높이 2m, 노무비</t>
  </si>
  <si>
    <t>호표 100</t>
  </si>
  <si>
    <t>45DD7DF4EDC35E1514A98B1B15D10</t>
  </si>
  <si>
    <t>45DD7DF4EDC35E1514A98B0AA6AB145DD7DF4EDC35E1514A98B1B15D10</t>
  </si>
  <si>
    <t>현장정리  집기류 이전및 설치,준공청소포함  M2     ( 호표 4 )</t>
  </si>
  <si>
    <t>보통인부</t>
  </si>
  <si>
    <t>일반공사 직종</t>
  </si>
  <si>
    <t>인</t>
  </si>
  <si>
    <t>노임 1</t>
  </si>
  <si>
    <t>450D7488460385154AB6CEA71062387E4D9DA</t>
  </si>
  <si>
    <t>45DD7DF11B532B15F98CD0596C360450D7488460385154AB6CEA71062387E4D9DA</t>
  </si>
  <si>
    <t>준공청소</t>
  </si>
  <si>
    <t>호표 101</t>
  </si>
  <si>
    <t>45DD7DF11E239D15286E7505D0161</t>
  </si>
  <si>
    <t>45DD7DF11B532B15F98CD0596C36045DD7DF11E239D15286E7505D0161</t>
  </si>
  <si>
    <t>건축물보양  보양지 붙이기(타일)  M2     ( 호표 5 )</t>
  </si>
  <si>
    <t>공통자재</t>
  </si>
  <si>
    <t>하드롱지</t>
  </si>
  <si>
    <t>자재 29</t>
  </si>
  <si>
    <t>42E07B8653D3AE158C7C3F763356B3DD6BFA2</t>
  </si>
  <si>
    <t>45DD7DF118830815F63048BBA906742E07B8653D3AE158C7C3F763356B3DD6BFA2</t>
  </si>
  <si>
    <t>접착제</t>
  </si>
  <si>
    <t>다용도 접착제</t>
  </si>
  <si>
    <t>자재 129</t>
  </si>
  <si>
    <t>42F17778D6635E154B14D063A67DEADBCE8A5</t>
  </si>
  <si>
    <t>45DD7DF118830815F63048BBA906742F17778D6635E154B14D063A67DEADBCE8A5</t>
  </si>
  <si>
    <t>45DD7DF118830815F63048BBA9067450D7488460385154AB6CEA71062387E4D9DA</t>
  </si>
  <si>
    <t>EV보양  바닥,벽  M2     ( 호표 6 )</t>
  </si>
  <si>
    <t>폴리베니아</t>
  </si>
  <si>
    <t>3t</t>
  </si>
  <si>
    <t>자재 46</t>
  </si>
  <si>
    <t>42F17652D1D3FA151A9308FFF329738BFC214</t>
  </si>
  <si>
    <t>45DD7DF118830815F627C7118210D42F17652D1D3FA151A9308FFF329738BFC214</t>
  </si>
  <si>
    <t>45DD7DF118830815F627C7118210D42F17778D6635E154B14D063A67DEADBCE8A5</t>
  </si>
  <si>
    <t>45DD7DF118830815F627C7118210D450D7488460385154AB6CEA71062387E4D9DA</t>
  </si>
  <si>
    <t>입주청소    M2     ( 호표 7 )</t>
  </si>
  <si>
    <t>45DD7DF11E239D15286E751647358450D7488460385154AB6CEA71062387E4D9DA</t>
  </si>
  <si>
    <t>0.5B 벽돌쌓기  3.6m 이하, 시공량 25m2/일당  M2     ( 호표 8 )</t>
  </si>
  <si>
    <t>조적공</t>
  </si>
  <si>
    <t>노임 7</t>
  </si>
  <si>
    <t>450D7488460385154AB6CEA71062387E4DB84</t>
  </si>
  <si>
    <t>45DD7A406913B315167D132B55297450D7488460385154AB6CEA71062387E4DB84</t>
  </si>
  <si>
    <t>45DD7A406913B315167D132B55297450D7488460385154AB6CEA71062387E4D9DA</t>
  </si>
  <si>
    <t>공구손료</t>
  </si>
  <si>
    <t>인력품의 2%</t>
  </si>
  <si>
    <t>45DD7A406913B315167D132B5529744C1797355A3A3158B60F272086001</t>
  </si>
  <si>
    <t>모르타르 배합(배합품 포함)</t>
  </si>
  <si>
    <t>배합용적비 1:3, 시멘트, 모래 별도</t>
  </si>
  <si>
    <t>호표 102</t>
  </si>
  <si>
    <t>45DD7BA98E73FF152A3690544F428</t>
  </si>
  <si>
    <t>45DD7A406913B315167D132B5529745DD7BA98E73FF152A3690544F428</t>
  </si>
  <si>
    <t>1.0B 벽돌쌓기  3.6m 이하, 시공량 15m2/일당  M2     ( 호표 9 )</t>
  </si>
  <si>
    <t>45DD7A406913B315314A45B4009D1450D7488460385154AB6CEA71062387E4DB84</t>
  </si>
  <si>
    <t>45DD7A406913B315314A45B4009D1450D7488460385154AB6CEA71062387E4D9DA</t>
  </si>
  <si>
    <t>45DD7A406913B315314A45B4009D144C1797355A3A3158B60F272086001</t>
  </si>
  <si>
    <t>45DD7A406913B315314A45B4009D145DD7BA98E73FF152A3690544F428</t>
  </si>
  <si>
    <t>PC인방 설치  200*200, 벽돌  M     ( 호표 10 )</t>
  </si>
  <si>
    <t>콘크리트인방</t>
  </si>
  <si>
    <t>200*200</t>
  </si>
  <si>
    <t>자재 123</t>
  </si>
  <si>
    <t>42F1777BACF323155B225A329C3B6408F35D7</t>
  </si>
  <si>
    <t>45DD7A5349F338152BD97C979683842F1777BACF323155B225A329C3B6408F35D7</t>
  </si>
  <si>
    <t>인방보 설치</t>
  </si>
  <si>
    <t>벽돌</t>
  </si>
  <si>
    <t>호표 103</t>
  </si>
  <si>
    <t>45DD7A5349F32F15BEB368AFEE25A</t>
  </si>
  <si>
    <t>45DD7A5349F338152BD97C979683845DD7A5349F32F15BEB368AFEE25A</t>
  </si>
  <si>
    <t>타일 접착 붙이기 /바탕고르기포함  벽, 600*600*10t 포세린타일(졸리컷 반영)  M2     ( 호표 11 )</t>
  </si>
  <si>
    <t>바탕 고르기</t>
  </si>
  <si>
    <t>벽, 24mm 이하 기준, 45m2/일당</t>
  </si>
  <si>
    <t>호표 104</t>
  </si>
  <si>
    <t>45DD71A5BAF33C15D011ED5CE159D</t>
  </si>
  <si>
    <t>45DD71A5BAF322157FE268D8E123445DD71A5BAF33C15D011ED5CE159D</t>
  </si>
  <si>
    <t>타일 붙임 / 접착 붙이기</t>
  </si>
  <si>
    <t>벽, 타일 0.21∼0.40m2 이하, 28m2/일당</t>
  </si>
  <si>
    <t>호표 105</t>
  </si>
  <si>
    <t>45DD71A5BAF31115FE4BD71F36B25</t>
  </si>
  <si>
    <t>45DD71A5BAF322157FE268D8E123445DD71A5BAF31115FE4BD71F36B25</t>
  </si>
  <si>
    <t>타일줄눈 설치 / 벽면</t>
  </si>
  <si>
    <t>타일규격 m2, 0.21 ~ 0.40 이하</t>
  </si>
  <si>
    <t>호표 106</t>
  </si>
  <si>
    <t>45DD71A5BAF3A715BAB01C1E17FCE</t>
  </si>
  <si>
    <t>45DD71A5BAF322157FE268D8E123445DD71A5BAF3A715BAB01C1E17FCE</t>
  </si>
  <si>
    <t>폴리머계 접착제</t>
  </si>
  <si>
    <t>일반타일용</t>
  </si>
  <si>
    <t>자재 136</t>
  </si>
  <si>
    <t>42F17778D6635E154B14B558A5CBB3A70E911</t>
  </si>
  <si>
    <t>45DD71A5BAF322157FE268D8E123442F17778D6635E154B14B558A5CBB3A70E911</t>
  </si>
  <si>
    <t>타일시멘트</t>
  </si>
  <si>
    <t>타일시멘트, 줄눈용, 백색</t>
  </si>
  <si>
    <t>자재 44</t>
  </si>
  <si>
    <t>42F17652D2E34E15DDB9DC53D11A8B9AAA1B3</t>
  </si>
  <si>
    <t>45DD71A5BAF322157FE268D8E123442F17652D2E34E15DDB9DC53D11A8B9AAA1B3</t>
  </si>
  <si>
    <t>V자형가공</t>
  </si>
  <si>
    <t>졸리컷</t>
  </si>
  <si>
    <t>자재 8</t>
  </si>
  <si>
    <t>42D6799F63131815EB59D8029F0B78D81CA6D</t>
  </si>
  <si>
    <t>45DD71A5BAF322157FE268D8E123442D6799F63131815EB59D8029F0B78D81CA6D</t>
  </si>
  <si>
    <t>타일 압착 붙이기(바탕 31mm+압 5mm)  바닥, 300*300*7t 자기질논슬립  M2     ( 호표 12 )</t>
  </si>
  <si>
    <t>45DD71A5B8C37F15C2D79C23F6E0145DD7BA98E73FF152A3690544F428</t>
  </si>
  <si>
    <t>바닥, 24mm 이하 기준, 62m2/일당</t>
  </si>
  <si>
    <t>호표 107</t>
  </si>
  <si>
    <t>45DD71A5BAF33C15D011ED6D47ED5</t>
  </si>
  <si>
    <t>45DD71A5B8C37F15C2D79C23F6E0145DD71A5BAF33C15D011ED6D47ED5</t>
  </si>
  <si>
    <t>압착 붙이기, 바닥면, 바름두께 5mm</t>
  </si>
  <si>
    <t>0.04∼0.10 이하, 타일C, 백색줄눈</t>
  </si>
  <si>
    <t>호표 108</t>
  </si>
  <si>
    <t>45DD71A5B8C37F15DCF3DB629C284</t>
  </si>
  <si>
    <t>45DD71A5B8C37F15C2D79C23F6E0145DD71A5B8C37F15DCF3DB629C284</t>
  </si>
  <si>
    <t>타일 압착 붙이기(바탕 64mm+압 5mm)  바닥, 300*300*7t 자기질논슬립  M2     ( 호표 13 )</t>
  </si>
  <si>
    <t>45DD71A5B8C37F15C2D79C23AEF9B45DD7BA98E73FF152A3690544F428</t>
  </si>
  <si>
    <t>45DD71A5B8C37F15C2D79C23AEF9B45DD71A5BAF33C15D011ED6D47ED5</t>
  </si>
  <si>
    <t>45DD71A5B8C37F15C2D79C23AEF9B45DD71A5B8C37F15DCF3DB629C284</t>
  </si>
  <si>
    <t>타일 압착 붙이기(바탕 61mm+압 5mm)  바닥, 600*600*10t 포세린타일  M2     ( 호표 14 )</t>
  </si>
  <si>
    <t>45DD71A5B8C37F15C2D79C23AEF9E45DD7BA98E73FF152A3690544F428</t>
  </si>
  <si>
    <t>45DD71A5B8C37F15C2D79C23AEF9E45DD71A5BAF33C15D011ED6D47ED5</t>
  </si>
  <si>
    <t>0.21∼0.40 이하, 타일C, 백색줄눈</t>
  </si>
  <si>
    <t>호표 111</t>
  </si>
  <si>
    <t>45DD71A5B8C37F15DCF3DB629C0D6</t>
  </si>
  <si>
    <t>45DD71A5B8C37F15C2D79C23AEF9E45DD71A5B8C37F15DCF3DB629C0D6</t>
  </si>
  <si>
    <t>후드후로링 설치  바닥 7.5mm  M2     ( 호표 15 )</t>
  </si>
  <si>
    <t>후드후로링</t>
  </si>
  <si>
    <t>7.5mm</t>
  </si>
  <si>
    <t>자재 88</t>
  </si>
  <si>
    <t>42F17652D5B38415E091B511BA529FCC52004</t>
  </si>
  <si>
    <t>45DD753E8A73AE152994CF1867C8042F17652D5B38415E091B511BA529FCC52004</t>
  </si>
  <si>
    <t>플로어링 마루 설치</t>
  </si>
  <si>
    <t>호표 114</t>
  </si>
  <si>
    <t>45DD753E8A73AE152994C86759CE7</t>
  </si>
  <si>
    <t>45DD753E8A73AE152994CF1867C8045DD753E8A73AE152994C86759CE7</t>
  </si>
  <si>
    <t>인조대리석 재료분리대(습식)  150*30mm, 모르타르 30mm  M     ( 호표 16 )</t>
  </si>
  <si>
    <t>인조대리석(칸스톤)</t>
  </si>
  <si>
    <t>30T</t>
  </si>
  <si>
    <t>자재 102</t>
  </si>
  <si>
    <t>42F17652DBC33C1578EF2CF7AED0575FE077C</t>
  </si>
  <si>
    <t>45DD71A645230D159B6FB1F2AF6FD42F17652DBC33C1578EF2CF7AED0575FE077C</t>
  </si>
  <si>
    <t>모르타르비빔 - 돌붙임(바닥)</t>
  </si>
  <si>
    <t>호표 115</t>
  </si>
  <si>
    <t>45DD71A64263C1155BE3929C2067E</t>
  </si>
  <si>
    <t>45DD71A645230D159B6FB1F2AF6FD45DD71A64263C1155BE3929C2067E</t>
  </si>
  <si>
    <t>석재판 붙임 - 습식공법(테라조판)</t>
  </si>
  <si>
    <t>바닥부, 시공량 15m2/일당</t>
  </si>
  <si>
    <t>호표 116</t>
  </si>
  <si>
    <t>45DD71A641434615571CAC4FA4C10</t>
  </si>
  <si>
    <t>45DD71A645230D159B6FB1F2AF6FD45DD71A641434615571CAC4FA4C10</t>
  </si>
  <si>
    <t>인조대리석 재료분리대(습식)  90*30mm, 모르타르 30mm  M     ( 호표 17 )</t>
  </si>
  <si>
    <t>45DD71A645230D159B6FB1F2AF78442F17652DBC33C1578EF2CF7AED0575FE077C</t>
  </si>
  <si>
    <t>45DD71A645230D159B6FB1F2AF78445DD71A64263C1155BE3929C2067E</t>
  </si>
  <si>
    <t>45DD71A645230D159B6FB1F2AF78445DD71A641434615571CAC4FA4C10</t>
  </si>
  <si>
    <t>비닐계타일 깔기  비닐계타일, 3.0mm  M2     ( 호표 18 )</t>
  </si>
  <si>
    <t>비닐타일</t>
  </si>
  <si>
    <t>비닐타일, 3.0*450*450mm, 에코노플러스</t>
  </si>
  <si>
    <t>자재 89</t>
  </si>
  <si>
    <t>42F17652D5B38415E091E25FA020160E1B9A2</t>
  </si>
  <si>
    <t>45DD73F36F434215BF08D612043D142F17652D5B38415E091E25FA020160E1B9A2</t>
  </si>
  <si>
    <t>PVC계 바닥재 설치 - 타일형</t>
  </si>
  <si>
    <t>주재료 제외</t>
  </si>
  <si>
    <t>호표 118</t>
  </si>
  <si>
    <t>45DD73F36F434215BF2BB7F5CAF49</t>
  </si>
  <si>
    <t>45DD73F36F434215BF08D612043D145DD73F36F434215BF2BB7F5CAF49</t>
  </si>
  <si>
    <t>걸레받이 설치 - MDF  T=9, H=80, 방염인테리어필름마감  M     ( 호표 19 )</t>
  </si>
  <si>
    <t>중밀도섬유판</t>
  </si>
  <si>
    <t>중밀도섬유판, 9.0*1220*2440mm</t>
  </si>
  <si>
    <t>자재 13</t>
  </si>
  <si>
    <t>42D6799F6053961562F6CE0FB5AA621E06ED6</t>
  </si>
  <si>
    <t>45DD73F36BE39F15F141C761C591742D6799F6053961562F6CE0FB5AA621E06ED6</t>
  </si>
  <si>
    <t>고무접착제</t>
  </si>
  <si>
    <t>고무접착제, 건설용고무풀</t>
  </si>
  <si>
    <t>자재 130</t>
  </si>
  <si>
    <t>42F17778D6635E154B14880051E328463E014</t>
  </si>
  <si>
    <t>45DD73F36BE39F15F141C761C591742F17778D6635E154B14880051E328463E014</t>
  </si>
  <si>
    <t>걸레받이 설치</t>
  </si>
  <si>
    <t>중밀도섬유판, H=75~120mm 기준</t>
  </si>
  <si>
    <t>호표 119</t>
  </si>
  <si>
    <t>45DD73F36BE3BA15641162FE11681</t>
  </si>
  <si>
    <t>45DD73F36BE39F15F141C761C591745DD73F36BE3BA15641162FE11681</t>
  </si>
  <si>
    <t>인테리어필름</t>
  </si>
  <si>
    <t>우드-방염</t>
  </si>
  <si>
    <t>자재 55</t>
  </si>
  <si>
    <t>42F17652D763621504CF978445EFB66B99FE6</t>
  </si>
  <si>
    <t>45DD73F36BE39F15F141C761C591742F17652D763621504CF978445EFB66B99FE6</t>
  </si>
  <si>
    <t>도배바름(합판·석고보드면)  벽, 고엠보 방염실크벽지  M2     ( 호표 20 )</t>
  </si>
  <si>
    <t>재료비, 고엠보 방염실크벽지</t>
  </si>
  <si>
    <t>호표 120</t>
  </si>
  <si>
    <t>45DD73F09BE3751579F24517746</t>
  </si>
  <si>
    <t>45DD73F09BE375155D19161FB2F6D45DD73F09BE3751579F24517746</t>
  </si>
  <si>
    <t>도배바름</t>
  </si>
  <si>
    <t>합판·석고보드면, 벽</t>
  </si>
  <si>
    <t>호표 121</t>
  </si>
  <si>
    <t>45DD73F09BE375156F8BAE1887BA8</t>
  </si>
  <si>
    <t>45DD73F09BE375155D19161FB2F6D45DD73F09BE375156F8BAE1887BA8</t>
  </si>
  <si>
    <t>도배바름(콘크리트·모르타르면)  벽, 고엠보 방염실크벽지  M2     ( 호표 21 )</t>
  </si>
  <si>
    <t>호표 122</t>
  </si>
  <si>
    <t>45DD73F09BE375154CABF04354ADD</t>
  </si>
  <si>
    <t>45DD73F09BE3751521D2B2055704145DD73F09BE375154CABF04354ADD</t>
  </si>
  <si>
    <t>콘크리트·모르타르면, 벽</t>
  </si>
  <si>
    <t>호표 123</t>
  </si>
  <si>
    <t>45DD73F09BE375156F8BAE18878D4</t>
  </si>
  <si>
    <t>45DD73F09BE3751521D2B2055704145DD73F09BE375156F8BAE18878D4</t>
  </si>
  <si>
    <t>도배바름(합판·석고보드면)  천장, 고엠보 방염실크벽지  M2     ( 호표 22 )</t>
  </si>
  <si>
    <t>45DD73F09BE375153241C0494F9CB45DD73F09BE3751579F24517746</t>
  </si>
  <si>
    <t>합판·석고보드면, 천장</t>
  </si>
  <si>
    <t>호표 124</t>
  </si>
  <si>
    <t>45DD73F09BE375156F8BAE0E29702</t>
  </si>
  <si>
    <t>45DD73F09BE375153241C0494F9CB45DD73F09BE375156F8BAE0E29702</t>
  </si>
  <si>
    <t>흡음텍스설치(자재+시공비)  12mm  M2     ( 호표 23 )</t>
  </si>
  <si>
    <t>불연천장재</t>
  </si>
  <si>
    <t>불연천장재, 마이텍스, 12*300*600mm, 나사, 타카</t>
  </si>
  <si>
    <t>자재 69</t>
  </si>
  <si>
    <t>42F17652D5B38415F2F1EC82C4C975489C8F2</t>
  </si>
  <si>
    <t>45DD73F1A0239C1545C2540BEA32D42F17652D5B38415F2F1EC82C4C975489C8F2</t>
  </si>
  <si>
    <t>잡재료</t>
  </si>
  <si>
    <t>주재료비의 3%</t>
  </si>
  <si>
    <t>45DD73F1A0239C1545C2540BEA32D44C1797355A3A3158B60F272086001</t>
  </si>
  <si>
    <t>흡음텍스 설치</t>
  </si>
  <si>
    <t>호표 125</t>
  </si>
  <si>
    <t>45DD73F1A0239C1545C253B3DB08E</t>
  </si>
  <si>
    <t>45DD73F1A0239C1545C2540BEA32D45DD73F1A0239C1545C253B3DB08E</t>
  </si>
  <si>
    <t>흡음텍스설치(자재+시공비)  자재 재사용  M2     ( 호표 24 )</t>
  </si>
  <si>
    <t>45DD73F1A0239C1545C2540BF48EE42F17652D5B38415F2F1EC82C4C975489C8F2</t>
  </si>
  <si>
    <t>45DD73F1A0239C1545C2540BF48EE44C1797355A3A3158B60F272086001</t>
  </si>
  <si>
    <t>45DD73F1A0239C1545C2540BF48EE45DD73F1A0239C1545C253B3DB08E</t>
  </si>
  <si>
    <t>DRY WALL(C-50)  12.5t 2겹 한면  M2     ( 호표 25 )</t>
  </si>
  <si>
    <t>석고보드</t>
  </si>
  <si>
    <t>석고보드, 평보드, 12.5*900*1800mm(㎡)</t>
  </si>
  <si>
    <t>자재 68</t>
  </si>
  <si>
    <t>42F17652D5B38415C5BB4BE4C402932FB4F51</t>
  </si>
  <si>
    <t>45DD73F1A3F3E015890C659B5294742F17652D5B38415C5BB4BE4C402932FB4F51</t>
  </si>
  <si>
    <t>경량벽체철골틀</t>
  </si>
  <si>
    <t>C-STUD, 50×45×0.8T</t>
  </si>
  <si>
    <t>자재 82</t>
  </si>
  <si>
    <t>42F17652D5B38415F2F18A04911067CB1366B</t>
  </si>
  <si>
    <t>45DD73F1A3F3E015890C659B5294742F17652D5B38415F2F18A04911067CB1366B</t>
  </si>
  <si>
    <t>C-RUNNER, 52×40×0.8T</t>
  </si>
  <si>
    <t>자재 84</t>
  </si>
  <si>
    <t>42F17652D5B38415F2F18A04911067CB13660</t>
  </si>
  <si>
    <t>45DD73F1A3F3E015890C659B5294742F17652D5B38415F2F18A04911067CB13660</t>
  </si>
  <si>
    <t>핀</t>
  </si>
  <si>
    <t>NK-27</t>
  </si>
  <si>
    <t>자재 81</t>
  </si>
  <si>
    <t>42F17652D5B38415F2F18A04FB907DB723AF1</t>
  </si>
  <si>
    <t>45DD73F1A3F3E015890C659B5294742F17652D5B38415F2F18A04FB907DB723AF1</t>
  </si>
  <si>
    <t>Metal스크류(Dry Wall)</t>
  </si>
  <si>
    <t>#6, 3.5*31.8mm</t>
  </si>
  <si>
    <t>자재 114</t>
  </si>
  <si>
    <t>42F1777BACF32315D8905861172736ED9251F</t>
  </si>
  <si>
    <t>45DD73F1A3F3E015890C659B5294742F1777BACF32315D8905861172736ED9251F</t>
  </si>
  <si>
    <t>#6, 3.5*44.5mm</t>
  </si>
  <si>
    <t>자재 115</t>
  </si>
  <si>
    <t>42F1777BACF32315D8905861172736ED9251D</t>
  </si>
  <si>
    <t>45DD73F1A3F3E015890C659B5294742F1777BACF32315D8905861172736ED9251D</t>
  </si>
  <si>
    <t>실링재</t>
  </si>
  <si>
    <t>실링재, 폴리우레탄</t>
  </si>
  <si>
    <t>L</t>
  </si>
  <si>
    <t>자재 142</t>
  </si>
  <si>
    <t>42F17778D703B41522FB52EC4FD2139129EE9</t>
  </si>
  <si>
    <t>45DD73F1A3F3E015890C659B5294742F17778D703B41522FB52EC4FD2139129EE9</t>
  </si>
  <si>
    <t>경량철골틀 설치</t>
  </si>
  <si>
    <t>건식벽체, C-100이하(또는 W-100이하)</t>
  </si>
  <si>
    <t>㎡</t>
  </si>
  <si>
    <t>자재 155</t>
  </si>
  <si>
    <t>45DD7629A2331915E34BDA2F8BAAF</t>
  </si>
  <si>
    <t>45DD73F1A3F3E015890C659B5294745DD7629A2331915E34BDA2F8BAAF</t>
  </si>
  <si>
    <t>석고보드 설치</t>
  </si>
  <si>
    <t>건식벽체, 2P, 3.6m 이하,일반, 방수, 차음, 방화 15mm이하</t>
  </si>
  <si>
    <t>자재 156</t>
  </si>
  <si>
    <t>45DD73F1A2D39215C1C6C2554BF9E</t>
  </si>
  <si>
    <t>45DD73F1A3F3E015890C659B5294745DD73F1A2D39215C1C6C2554BF9E</t>
  </si>
  <si>
    <t>DRY WALL(C-90)  9.5t 2겹 양면 +G/W50t  M2     ( 호표 26 )</t>
  </si>
  <si>
    <t>45DD73F1A3F3E015890C659B52A6D42F17652D5B38415C5BB4BE4C402932FB4F51</t>
  </si>
  <si>
    <t>C-STUD, 90×45×0.8T</t>
  </si>
  <si>
    <t>자재 83</t>
  </si>
  <si>
    <t>42F17652D5B38415F2F18A04911067CB1366E</t>
  </si>
  <si>
    <t>45DD73F1A3F3E015890C659B52A6D42F17652D5B38415F2F18A04911067CB1366E</t>
  </si>
  <si>
    <t>C-RUNNER, 92×40×0.8T</t>
  </si>
  <si>
    <t>자재 85</t>
  </si>
  <si>
    <t>42F17652D5B38415F2F18A04911067CB1370E</t>
  </si>
  <si>
    <t>45DD73F1A3F3E015890C659B52A6D42F17652D5B38415F2F18A04911067CB1370E</t>
  </si>
  <si>
    <t>45DD73F1A3F3E015890C659B52A6D42F17652D5B38415F2F18A04FB907DB723AF1</t>
  </si>
  <si>
    <t>45DD73F1A3F3E015890C659B52A6D42F1777BACF32315D8905861172736ED9251F</t>
  </si>
  <si>
    <t>45DD73F1A3F3E015890C659B52A6D42F1777BACF32315D8905861172736ED9251D</t>
  </si>
  <si>
    <t>섬유단열재</t>
  </si>
  <si>
    <t>섬유단열재, 유리솜, 밀도24kg/㎥, 50mm, 유리면매트</t>
  </si>
  <si>
    <t>자재 54</t>
  </si>
  <si>
    <t>42F17652D763621504D96E1D53818A423E85E</t>
  </si>
  <si>
    <t>45DD73F1A3F3E015890C659B52A6D42F17652D763621504D96E1D53818A423E85E</t>
  </si>
  <si>
    <t>보온핀</t>
  </si>
  <si>
    <t>접착</t>
  </si>
  <si>
    <t>자재 116</t>
  </si>
  <si>
    <t>42F1777BACF32315D8905861172736ED1EF1D</t>
  </si>
  <si>
    <t>45DD73F1A3F3E015890C659B52A6D42F1777BACF32315D8905861172736ED1EF1D</t>
  </si>
  <si>
    <t>45DD73F1A3F3E015890C659B52A6D42F17778D703B41522FB52EC4FD2139129EE9</t>
  </si>
  <si>
    <t>45DD73F1A3F3E015890C659B52A6D45DD7629A2331915E34BDA2F8BAAF</t>
  </si>
  <si>
    <t>45DD73F1A3F3E015890C659B52A6D45DD73F1A2D39215C1C6C2554BF9E</t>
  </si>
  <si>
    <t>단열재(흡음재) 설치</t>
  </si>
  <si>
    <t>건식벽체, 50mm이하, (유리면, 발포폴리스티렌 등)</t>
  </si>
  <si>
    <t>자재 158</t>
  </si>
  <si>
    <t>45DD73FF1EA31A155767030995EDC</t>
  </si>
  <si>
    <t>45DD73F1A3F3E015890C659B52A6D45DD73FF1EA31A155767030995EDC</t>
  </si>
  <si>
    <t>석고판 설치(나사고정,자재+시공비)  천장, 12.5T 2겹 붙임  M2     ( 호표 27 )</t>
  </si>
  <si>
    <t>45DD73F1A3F3E015BC42A3F8BBCB642F17652D5B38415C5BB4BE4C402932FB4F51</t>
  </si>
  <si>
    <t>석고판 설치(나사고정) - 바탕용</t>
  </si>
  <si>
    <t>천장, 2겹 붙임</t>
  </si>
  <si>
    <t>호표 126</t>
  </si>
  <si>
    <t>45DD73F1A3F3E015BBE82E0ABA354</t>
  </si>
  <si>
    <t>45DD73F1A3F3E015BC42A3F8BBCB645DD73F1A3F3E015BBE82E0ABA354</t>
  </si>
  <si>
    <t>천정몰딩설치  목재 몰딩  M     ( 호표 28 )</t>
  </si>
  <si>
    <t>천정몰딩(래핑)</t>
  </si>
  <si>
    <t>MDF 12T*90</t>
  </si>
  <si>
    <t>자재 90</t>
  </si>
  <si>
    <t>42F17652D5B384150AA928F6D5EA567CF722D</t>
  </si>
  <si>
    <t>45DD73F1A3F3E015BC42972C1C4E142F17652D5B384150AA928F6D5EA567CF722D</t>
  </si>
  <si>
    <t>45DD73F1A3F3E015BC42972C1C4E144C1797355A3A3158B60F272086001</t>
  </si>
  <si>
    <t>목재몰딩 설치</t>
  </si>
  <si>
    <t>호표 127</t>
  </si>
  <si>
    <t>45DD70BCB0034A1535751C34E9C43</t>
  </si>
  <si>
    <t>45DD73F1A3F3E015BC42972C1C4E145DD70BCB0034A1535751C34E9C43</t>
  </si>
  <si>
    <t>PF보드 접착제 붙이기 - 벽  준불연, 130mm  M2     ( 호표 29 )</t>
  </si>
  <si>
    <t>페놀폼</t>
  </si>
  <si>
    <t>PF보드, 준불연, 130T</t>
  </si>
  <si>
    <t>자재 53</t>
  </si>
  <si>
    <t>42F17652D763621504D9D12947B2D0808CB5F</t>
  </si>
  <si>
    <t>45DD73F62303DE156A1E87D12C27E42F17652D763621504D9D12947B2D0808CB5F</t>
  </si>
  <si>
    <t>초산비닐계접착제</t>
  </si>
  <si>
    <t>초산비닐계접착제, 스치로폴, 암면</t>
  </si>
  <si>
    <t>자재 128</t>
  </si>
  <si>
    <t>42F17778D6635E154B14D063A67DEADBCEF7F</t>
  </si>
  <si>
    <t>45DD73F62303DE156A1E87D12C27E42F17778D6635E154B14D063A67DEADBCEF7F</t>
  </si>
  <si>
    <t>단열재 접착제 붙이기</t>
  </si>
  <si>
    <t>200mm 이하, 벽</t>
  </si>
  <si>
    <t>호표 128</t>
  </si>
  <si>
    <t>45DD73F62303DE1559AFA3C67014F</t>
  </si>
  <si>
    <t>45DD73F62303DE156A1E87D12C27E45DD73F62303DE1559AFA3C67014F</t>
  </si>
  <si>
    <t>압출법(단열접착+화스너) - 천장  1호, 140mm, 기존단열재 부착보강 포함  M2     ( 호표 30 )</t>
  </si>
  <si>
    <t>압출발포폴리스티렌단열재</t>
  </si>
  <si>
    <t>압출발포폴리스티렌단열재, 0.03, 900*1800*140mm</t>
  </si>
  <si>
    <t>자재 58</t>
  </si>
  <si>
    <t>42F17652D763621504CFDD72EE1E4096AA8DA</t>
  </si>
  <si>
    <t>45DD73F62303E8159B50A2C2B9E2342F17652D763621504CFDD72EE1E4096AA8DA</t>
  </si>
  <si>
    <t>주재료비의 2%</t>
  </si>
  <si>
    <t>45DD73F62303E8159B50A2C2B9E2344C1797355A3A3158B60F272086001</t>
  </si>
  <si>
    <t>45DD73F62303E8159B50A2C2B9E2342F17778D6635E154B14D063A67DEADBCEF7F</t>
  </si>
  <si>
    <t>단열화스너</t>
  </si>
  <si>
    <t>볼트 145mm</t>
  </si>
  <si>
    <t>자재 124</t>
  </si>
  <si>
    <t>42F1777BACF323155BB003F3256DDAE8C2B88</t>
  </si>
  <si>
    <t>45DD73F62303E8159B50A2C2B9E2342F1777BACF323155BB003F3256DDAE8C2B88</t>
  </si>
  <si>
    <t>단열재 타정 부착</t>
  </si>
  <si>
    <t>200mm 이하, 천장</t>
  </si>
  <si>
    <t>호표 129</t>
  </si>
  <si>
    <t>45DD73F62153CB1555786E2502B21</t>
  </si>
  <si>
    <t>45DD73F62303E8159B50A2C2B9E2345DD73F62153CB1555786E2502B21</t>
  </si>
  <si>
    <t>단열재면 정리</t>
  </si>
  <si>
    <t>천장</t>
  </si>
  <si>
    <t>호표 130</t>
  </si>
  <si>
    <t>45DD7BA98D33CA15CBFB5522168EF</t>
  </si>
  <si>
    <t>45DD73F62303E8159B50A2C2B9E2345DD7BA98D33CA15CBFB5522168EF</t>
  </si>
  <si>
    <t>PF보드(단열접착+화스너) - 천장  준불연, 100mm, 기존단열재 부착보강 포함  M2     ( 호표 31 )</t>
  </si>
  <si>
    <t>PF보드, 준불연, 100T</t>
  </si>
  <si>
    <t>자재 52</t>
  </si>
  <si>
    <t>42F17652D763621504D9D12947B2D0808CB50</t>
  </si>
  <si>
    <t>45DD73F62303E8159B50A284E1C5D42F17652D763621504D9D12947B2D0808CB50</t>
  </si>
  <si>
    <t>45DD73F62303E8159B50A284E1C5D44C1797355A3A3158B60F272086001</t>
  </si>
  <si>
    <t>45DD73F62303E8159B50A284E1C5D42F17778D6635E154B14D063A67DEADBCEF7F</t>
  </si>
  <si>
    <t>45DD73F62303E8159B50A284E1C5D42F1777BACF323155BB003F3256DDAE8C2B88</t>
  </si>
  <si>
    <t>100mm 이하, 천장</t>
  </si>
  <si>
    <t>호표 131</t>
  </si>
  <si>
    <t>45DD73F62153CB1555786E253FF5E</t>
  </si>
  <si>
    <t>45DD73F62303E8159B50A284E1C5D45DD73F62153CB1555786E253FF5E</t>
  </si>
  <si>
    <t>45DD73F62303E8159B50A284E1C5D45DD7BA98D33CA15CBFB5522168EF</t>
  </si>
  <si>
    <t>인조대리석 디딤석  12t 150*140 몰탈채움  M     ( 호표 32 )</t>
  </si>
  <si>
    <t>인조대리석</t>
  </si>
  <si>
    <t>12T</t>
  </si>
  <si>
    <t>자재 103</t>
  </si>
  <si>
    <t>42F17652DBC33C1578EF2CF7AED0575FD7F83</t>
  </si>
  <si>
    <t>45DD73F9F2238415EE26A88FBB34E42F17652DBC33C1578EF2CF7AED0575FD7F83</t>
  </si>
  <si>
    <t>45DD73F9F2238415EE26A88FBB34E45DD71A64263C1155BE3929C2067E</t>
  </si>
  <si>
    <t>마루귀틀 설치</t>
  </si>
  <si>
    <t>호표 132</t>
  </si>
  <si>
    <t>45DD73F9F2238415EE26AECDD4358</t>
  </si>
  <si>
    <t>45DD73F9F2238415EE26A88FBB34E45DD73F9F2238415EE26AECDD4358</t>
  </si>
  <si>
    <t>블라인드설치  멀티(방염)  M2     ( 호표 33 )</t>
  </si>
  <si>
    <t>블라인드</t>
  </si>
  <si>
    <t>방염 50mm</t>
  </si>
  <si>
    <t>자재 150</t>
  </si>
  <si>
    <t>42987FD4D5832F15E558072583872210C4E2B</t>
  </si>
  <si>
    <t>45DD73F36F434215AEAA2EAC8FD7A42987FD4D5832F15E558072583872210C4E2B</t>
  </si>
  <si>
    <t>레일 및 부자재</t>
  </si>
  <si>
    <t>45DD73F36F434215AEAA2EAC8FD7A44C1797355A3A3158B60F272086001</t>
  </si>
  <si>
    <t>내장공</t>
  </si>
  <si>
    <t>노임 16</t>
  </si>
  <si>
    <t>450D7488460385154AB6CEA71062387E4DAFE</t>
  </si>
  <si>
    <t>45DD73F36F434215AEAA2EAC8FD7A450D7488460385154AB6CEA71062387E4DAFE</t>
  </si>
  <si>
    <t>커튼 설치  속커튼+겉커튼  M2     ( 호표 34 )</t>
  </si>
  <si>
    <t>암막커텐</t>
  </si>
  <si>
    <t>2배주름</t>
  </si>
  <si>
    <t>자재 151</t>
  </si>
  <si>
    <t>42987FD4D5832F15E558072583872210C4D04</t>
  </si>
  <si>
    <t>45DD73F36F434215AEAA2EAC8FC5342987FD4D5832F15E558072583872210C4D04</t>
  </si>
  <si>
    <t>속커텐</t>
  </si>
  <si>
    <t>암막커텐의 40%</t>
  </si>
  <si>
    <t>45DD73F36F434215AEAA2EAC8FC5344C1797355A3A3158B60F272085002</t>
  </si>
  <si>
    <t>45DD73F36F434215AEAA2EAC8FC5344C1797355A3A3158B60F272086001</t>
  </si>
  <si>
    <t>45DD73F36F434215AEAA2EAC8FC53450D7488460385154AB6CEA71062387E4DAFE</t>
  </si>
  <si>
    <t>속커텐 설치비</t>
  </si>
  <si>
    <t>45DD73F36F434215AEAA2EAC8FC5344C1797355A3A3158B60F272084003</t>
  </si>
  <si>
    <t>무기질계탄성도막방수  바닥,비노출  M2     ( 호표 35 )</t>
  </si>
  <si>
    <t>바탕처리</t>
  </si>
  <si>
    <t>보통, 바닥</t>
  </si>
  <si>
    <t>호표 133</t>
  </si>
  <si>
    <t>45DD74CB2293F815940BB218A7432</t>
  </si>
  <si>
    <t>45DD74DB4DA38F156BF18F0AB826545DD74CB2293F815940BB218A7432</t>
  </si>
  <si>
    <t>에멀젼</t>
  </si>
  <si>
    <t>자재 23</t>
  </si>
  <si>
    <t>42D67AA4A0D3871505B554D13336D02745948</t>
  </si>
  <si>
    <t>45DD74DB4DA38F156BF18F0AB826542D67AA4A0D3871505B554D13336D02745948</t>
  </si>
  <si>
    <t>파우더</t>
  </si>
  <si>
    <t>W=1000 /T=1.2</t>
  </si>
  <si>
    <t>자재 24</t>
  </si>
  <si>
    <t>42D67AA4A0D3871505B554D13336D0274594A</t>
  </si>
  <si>
    <t>45DD74DB4DA38F156BF18F0AB826542D67AA4A0D3871505B554D13336D0274594A</t>
  </si>
  <si>
    <t>프라이머</t>
  </si>
  <si>
    <t>자재 25</t>
  </si>
  <si>
    <t>42D67AA4A0D3871505B554D13336D0274594C</t>
  </si>
  <si>
    <t>45DD74DB4DA38F156BF18F0AB826542D67AA4A0D3871505B554D13336D0274594C</t>
  </si>
  <si>
    <t>방수프라이머 바름</t>
  </si>
  <si>
    <t>롤러 1층(회) 바름 기준</t>
  </si>
  <si>
    <t>호표 134</t>
  </si>
  <si>
    <t>45DD74D98033B015FE64C473BA9E0</t>
  </si>
  <si>
    <t>45DD74DB4DA38F156BF18F0AB826545DD74D98033B015FE64C473BA9E0</t>
  </si>
  <si>
    <t>도막바름</t>
  </si>
  <si>
    <t>바닥, 도막 1층(회) 형성 기준</t>
  </si>
  <si>
    <t>호표 135</t>
  </si>
  <si>
    <t>45DD74DB4E43F6150F0987432EE7E</t>
  </si>
  <si>
    <t>45DD74DB4DA38F156BF18F0AB826545DD74DB4E43F6150F0987432EE7E</t>
  </si>
  <si>
    <t>무기질계탄성도막방수  수직,비노출  M2     ( 호표 36 )</t>
  </si>
  <si>
    <t>보통, 수직부</t>
  </si>
  <si>
    <t>호표 136</t>
  </si>
  <si>
    <t>45DD74CB2293F815940BB218A7786</t>
  </si>
  <si>
    <t>45DD74DB4DA38F156BF18F0AB815E45DD74CB2293F815940BB218A7786</t>
  </si>
  <si>
    <t>45DD74DB4DA38F156BF18F0AB815E42D67AA4A0D3871505B554D13336D02745948</t>
  </si>
  <si>
    <t>45DD74DB4DA38F156BF18F0AB815E42D67AA4A0D3871505B554D13336D0274594A</t>
  </si>
  <si>
    <t>45DD74DB4DA38F156BF18F0AB815E42D67AA4A0D3871505B554D13336D0274594C</t>
  </si>
  <si>
    <t>45DD74DB4DA38F156BF18F0AB815E45DD74D98033B015FE64C473BA9E0</t>
  </si>
  <si>
    <t>수직부, 도막 1층(회) 형성 기준</t>
  </si>
  <si>
    <t>호표 137</t>
  </si>
  <si>
    <t>45DD74DB4DA38F156BF1AA033F992</t>
  </si>
  <si>
    <t>45DD74DB4DA38F156BF18F0AB815E45DD74DB4DA38F156BF1AA033F992</t>
  </si>
  <si>
    <t>수밀코킹(실리콘)  삼각, 10mm, 창호주위  M     ( 호표 37 )</t>
  </si>
  <si>
    <t>실링재, 실리콘, 비초산, 유리용, 창호주위</t>
  </si>
  <si>
    <t>자재 141</t>
  </si>
  <si>
    <t>42F17778D703B41522FB52EC4FD2139129846</t>
  </si>
  <si>
    <t>45DD74DE0043AA154727BCAB77F6A42F17778D703B41522FB52EC4FD2139129846</t>
  </si>
  <si>
    <t>수밀코킹</t>
  </si>
  <si>
    <t>호표 138</t>
  </si>
  <si>
    <t>45DD74DE0313C5159F311441884A1</t>
  </si>
  <si>
    <t>45DD74DE0043AA154727BCAB77F6A45DD74DE0313C5159F311441884A1</t>
  </si>
  <si>
    <t>액체방수 - 바탕포함  수직  M2     ( 호표 38 )</t>
  </si>
  <si>
    <t>시멘트(별도)</t>
  </si>
  <si>
    <t>자재 41</t>
  </si>
  <si>
    <t>42F17652D2E34E15DDB9DC53D11A8BFCCFE73</t>
  </si>
  <si>
    <t>45DD74D14B031B15F6F17A9D615C342F17652D2E34E15DDB9DC53D11A8BFCCFE73</t>
  </si>
  <si>
    <t>(별도)</t>
  </si>
  <si>
    <t>자재 10</t>
  </si>
  <si>
    <t>42D6799F63131815F5C02506B914A8C9B5141</t>
  </si>
  <si>
    <t>45DD74D14B031B15F6F17A9D615C342D6799F63131815F5C02506B914A8C9B5141</t>
  </si>
  <si>
    <t>기타도막방수재</t>
  </si>
  <si>
    <t>기타도막방수재, 고농축액체방수제, 6L</t>
  </si>
  <si>
    <t>자재 26</t>
  </si>
  <si>
    <t>42D67AA4A0D38715052699D7A31A337D3D4BB</t>
  </si>
  <si>
    <t>45DD74D14B031B15F6F17A9D615C342D67AA4A0D38715052699D7A31A337D3D4BB</t>
  </si>
  <si>
    <t>시멘트 액체방수 바름</t>
  </si>
  <si>
    <t>수직부</t>
  </si>
  <si>
    <t>호표 139</t>
  </si>
  <si>
    <t>45DD74D14B031B15F6F17A8CE1EC5</t>
  </si>
  <si>
    <t>45DD74D14B031B15F6F17A9D615C345DD74D14B031B15F6F17A8CE1EC5</t>
  </si>
  <si>
    <t>드레인주위보강    EA     ( 호표 39 )</t>
  </si>
  <si>
    <t>우레탄도막방수</t>
  </si>
  <si>
    <t>바닥, 비노출</t>
  </si>
  <si>
    <t>호표 140</t>
  </si>
  <si>
    <t>45DD74DB4DA38F156BF18F1B1EE71</t>
  </si>
  <si>
    <t>45DD74D14B031B15F6F17ACA8C85245DD74DB4DA38F156BF18F1B1EE71</t>
  </si>
  <si>
    <t>플로어드레인 커버 설치  S150 실버무광  개소     ( 호표 40 )</t>
  </si>
  <si>
    <t>라인배스 드레인 커버</t>
  </si>
  <si>
    <t>실버 무광</t>
  </si>
  <si>
    <t>자재 145</t>
  </si>
  <si>
    <t>428E7745ED63E4153AA6D517BBA7ABE16C0B5</t>
  </si>
  <si>
    <t>45DD770ECB435115E910BDBDC90F3428E7745ED63E4153AA6D517BBA7ABE16C0B5</t>
  </si>
  <si>
    <t>설치비</t>
  </si>
  <si>
    <t>45DD770ECB435115E910BDBDC90F344C1797355A3A3158B60F272086001</t>
  </si>
  <si>
    <t>경량천장철골틀 설치  M-BAR 1M 미만, 텍스류  M2     ( 호표 41 )</t>
  </si>
  <si>
    <t>경량 천장 철골틀/자재</t>
  </si>
  <si>
    <t>M-BAR 1.0m미만</t>
  </si>
  <si>
    <t>호표 141</t>
  </si>
  <si>
    <t>45DD762FCAA3DC150191F55BE26E9</t>
  </si>
  <si>
    <t>45DD762FCAA3DC150191F5E9B53C745DD762FCAA3DC150191F55BE26E9</t>
  </si>
  <si>
    <t>BAR 간격 300mm</t>
  </si>
  <si>
    <t>호표 142</t>
  </si>
  <si>
    <t>45DD762FCAA3DC150191F245462A4</t>
  </si>
  <si>
    <t>45DD762FCAA3DC150191F5E9B53C745DD762FCAA3DC150191F245462A4</t>
  </si>
  <si>
    <t>경량천장철골틀 설치  M-BAR 1M 미만, 석고보드면  M2     ( 호표 42 )</t>
  </si>
  <si>
    <t>45DD762FCAA3DC150191F5E9A4A2845DD762FCAA3DC150191F55BE26E9</t>
  </si>
  <si>
    <t>BAR 간격 450mm</t>
  </si>
  <si>
    <t>호표 143</t>
  </si>
  <si>
    <t>45DD762FCAA3DC150191F24550808</t>
  </si>
  <si>
    <t>45DD762FCAA3DC150191F5E9A4A2845DD762FCAA3DC150191F24550808</t>
  </si>
  <si>
    <t>베이스비드(홈내기) 설치  AL, H=10mm  M     ( 호표 43 )</t>
  </si>
  <si>
    <t>코너비드</t>
  </si>
  <si>
    <t>코너비드, 알루미늄, 베이스, 10*10mm</t>
  </si>
  <si>
    <t>자재 61</t>
  </si>
  <si>
    <t>42F17652D6431C1514BE104D35B72B69CF209</t>
  </si>
  <si>
    <t>45DD7BA24093F01587AC4E6284DED42F17652D6431C1514BE104D35B72B69CF209</t>
  </si>
  <si>
    <t>코너비드 설치</t>
  </si>
  <si>
    <t>호표 144</t>
  </si>
  <si>
    <t>45DD7BA24093F01590192EB50773C</t>
  </si>
  <si>
    <t>45DD7BA24093F01587AC4E6284DED45DD7BA24093F01590192EB50773C</t>
  </si>
  <si>
    <t>미장용 코너비드 설치  아연도, 50*50mm  M     ( 호표 44 )</t>
  </si>
  <si>
    <t>코너비드, 아연도금, 코너, 50*50mm</t>
  </si>
  <si>
    <t>자재 62</t>
  </si>
  <si>
    <t>42F17652D6431C1514BE104D35B72B69CF20C</t>
  </si>
  <si>
    <t>45DD7BA24093F01587939F9A8085342F17652D6431C1514BE104D35B72B69CF20C</t>
  </si>
  <si>
    <t>45DD7BA24093F01587939F9A8085345DD7BA24093F01590192EB50773C</t>
  </si>
  <si>
    <t>익스팬디드메탈라스 설치  W:300  M     ( 호표 45 )</t>
  </si>
  <si>
    <t>메탈라스</t>
  </si>
  <si>
    <t>메탈라스, 일반 #800</t>
  </si>
  <si>
    <t>자재 45</t>
  </si>
  <si>
    <t>42F17652D2E34E153DEFEB1244E76947DA5E5</t>
  </si>
  <si>
    <t>45DD7BA24093F01587943FCD6110242F17652D2E34E153DEFEB1244E76947DA5E5</t>
  </si>
  <si>
    <t>주재료비의 10%</t>
  </si>
  <si>
    <t>45DD7BA24093F01587943FCD6110244C1797355A3A3158B60F272086001</t>
  </si>
  <si>
    <t>45DD7BA24093F01587943FCD6110245DD7BA24093F01590192EB50773C</t>
  </si>
  <si>
    <t>조인트비드 설치  AL, H=12mm(신축)  M     ( 호표 46 )</t>
  </si>
  <si>
    <t>코너비드, 알루미늄, 죠인트, 12*25mm, 신축</t>
  </si>
  <si>
    <t>자재 60</t>
  </si>
  <si>
    <t>42F17652D6431C1514BE104D35B72B69CF164</t>
  </si>
  <si>
    <t>45DD7BA24093F01587813F98576E242F17652D6431C1514BE104D35B72B69CF164</t>
  </si>
  <si>
    <t>45DD7BA24093F01587813F98576E245DD7BA24093F01590192EB50773C</t>
  </si>
  <si>
    <t>라인트랜치 커버설치  STS 욕실  M     ( 호표 47 )</t>
  </si>
  <si>
    <t>트랜치 커버</t>
  </si>
  <si>
    <t>센터형 스텐 욕실</t>
  </si>
  <si>
    <t>자재 146</t>
  </si>
  <si>
    <t>428E7745ED63E4153AA6D517BBA7ABE16C375</t>
  </si>
  <si>
    <t>45DD762169B3F015B7E31C2A49639428E7745ED63E4153AA6D517BBA7ABE16C375</t>
  </si>
  <si>
    <t>45DD762169B3F015B7E31C2A4963944C1797355A3A3158B60F272086001</t>
  </si>
  <si>
    <t>천장점검구 설치  AL 백색, 450*450mm  개소     ( 호표 48 )</t>
  </si>
  <si>
    <t>점검구</t>
  </si>
  <si>
    <t>AL(백색), 450*450mm</t>
  </si>
  <si>
    <t>자재 98</t>
  </si>
  <si>
    <t>42F17652D493241535323B13007DF6C0828D3</t>
  </si>
  <si>
    <t>45DD762FCD631815726938BF90A0C42F17652D493241535323B13007DF6C0828D3</t>
  </si>
  <si>
    <t>45DD762FCD631815726938BF90A0C44C1797355A3A3158B60F272086001</t>
  </si>
  <si>
    <t>45DD762FCD631815726938BF90A0C450D7488460385154AB6CEA71062387E4DAFE</t>
  </si>
  <si>
    <t>45DD762FCD631815726938BF90A0C450D7488460385154AB6CEA71062387E4D9DA</t>
  </si>
  <si>
    <t>인력품의 3%</t>
  </si>
  <si>
    <t>45DD762FCD631815726938BF90A0C44C1797355A3A3158B60F272085002</t>
  </si>
  <si>
    <t>백판 설치  EGI 0.8t 지정색  M2     ( 호표 49 )</t>
  </si>
  <si>
    <t>도장용융아연도강판, 불소수지(일면), 0.80mm</t>
  </si>
  <si>
    <t>자재 37</t>
  </si>
  <si>
    <t>42F17652D383E215B8BB601C497BAFC40C10C</t>
  </si>
  <si>
    <t>45DD76216E33EF152A56EB77820F142F17652D383E215B8BB601C497BAFC40C10C</t>
  </si>
  <si>
    <t>금속패널 설치 / 벽</t>
  </si>
  <si>
    <t>10m미만, 시공량 65m2/일당</t>
  </si>
  <si>
    <t>호표 145</t>
  </si>
  <si>
    <t>45DD70B2B1B33D15845779968DB9D</t>
  </si>
  <si>
    <t>45DD76216E33EF152A56EB77820F145DD70B2B1B33D15845779968DB9D</t>
  </si>
  <si>
    <t>철강설</t>
  </si>
  <si>
    <t>철강설, 고철, 작업설부산물</t>
  </si>
  <si>
    <t>자재 15</t>
  </si>
  <si>
    <t>42D6799F6B6376156C199FAB26854AB1ABF33</t>
  </si>
  <si>
    <t>45DD76216E33EF152A56EB77820F142D6799F6B6376156C199FAB26854AB1ABF33</t>
  </si>
  <si>
    <t>백판 설치  EGI 0.8t+PF보드 준불연 50t. 지정색  M2     ( 호표 50 )</t>
  </si>
  <si>
    <t>45DD76216E33EF152A56EB77820F342F17652D383E215B8BB601C497BAFC40C10C</t>
  </si>
  <si>
    <t>45DD76216E33EF152A56EB77820F345DD70B2B1B33D15845779968DB9D</t>
  </si>
  <si>
    <t>45DD76216E33EF152A56EB77820F342D6799F6B6376156C199FAB26854AB1ABF33</t>
  </si>
  <si>
    <t>준불연, 50mm</t>
  </si>
  <si>
    <t>호표 146</t>
  </si>
  <si>
    <t>45DD73F62303DE156A1E87D13EDE3</t>
  </si>
  <si>
    <t>45DD76216E33EF152A56EB77820F345DD73F62303DE156A1E87D13EDE3</t>
  </si>
  <si>
    <t>스테인리스재료분리대  바닥, W45*H20*1.5t /현관  M     ( 호표 51 )</t>
  </si>
  <si>
    <t>스테인리스강판</t>
  </si>
  <si>
    <t>스테인리스강판, STS304, 1.5mm</t>
  </si>
  <si>
    <t>자재 38</t>
  </si>
  <si>
    <t>42F17652D383E215B8BB728EE159197EECB8D</t>
  </si>
  <si>
    <t>45DD73F51D232115F7A6C7DCB0CB342F17652D383E215B8BB728EE159197EECB8D</t>
  </si>
  <si>
    <t>일반구조용압연강판</t>
  </si>
  <si>
    <t>일반구조용압연강판, 2.3mm</t>
  </si>
  <si>
    <t>자재 35</t>
  </si>
  <si>
    <t>42F17652D383E215B8BB601C497BAF367735C</t>
  </si>
  <si>
    <t>45DD73F51D232115F7A6C7DCB0CB342F17652D383E215B8BB601C497BAF367735C</t>
  </si>
  <si>
    <t>일반구조용압연강판, 1.6mm</t>
  </si>
  <si>
    <t>자재 34</t>
  </si>
  <si>
    <t>42F17652D383E215B8BB601C497BAF367735B</t>
  </si>
  <si>
    <t>45DD73F51D232115F7A6C7DCB0CB342F17652D383E215B8BB601C497BAF367735B</t>
  </si>
  <si>
    <t>잡철물 제작 및 설치</t>
  </si>
  <si>
    <t>현장제작 설치, 경량철재</t>
  </si>
  <si>
    <t>호표 148</t>
  </si>
  <si>
    <t>45DD762B52539C15C24C12460AB63</t>
  </si>
  <si>
    <t>45DD73F51D232115F7A6C7DCB0CB345DD762B52539C15C24C12460AB63</t>
  </si>
  <si>
    <t>현장제작 설치, 일반철재</t>
  </si>
  <si>
    <t>호표 149</t>
  </si>
  <si>
    <t>45DD762B52539C15C24C3D1F44B96</t>
  </si>
  <si>
    <t>45DD73F51D232115F7A6C7DCB0CB345DD762B52539C15C24C3D1F44B96</t>
  </si>
  <si>
    <t>철강설, 스텐레스, 작업설부산물</t>
  </si>
  <si>
    <t>자재 16</t>
  </si>
  <si>
    <t>42D6799F6B6376156C199FAB26854AB1ABE2B</t>
  </si>
  <si>
    <t>45DD73F51D232115F7A6C7DCB0CB342D6799F6B6376156C199FAB26854AB1ABE2B</t>
  </si>
  <si>
    <t>45DD73F51D232115F7A6C7DCB0CB342D6799F6B6376156C199FAB26854AB1ABF33</t>
  </si>
  <si>
    <t>철재커텐박스(ㄱ자형)  100*100*1.2t, STL(도장 유)  M     ( 호표 52 )</t>
  </si>
  <si>
    <t>스틸철판 (현장제작 설치)</t>
  </si>
  <si>
    <t>T=1.2mm</t>
  </si>
  <si>
    <t>호표 150</t>
  </si>
  <si>
    <t>45DD762D1A431E156D0335868F5FE</t>
  </si>
  <si>
    <t>45DD73FA9C637C1534D81CF6C275345DD762D1A431E156D0335868F5FE</t>
  </si>
  <si>
    <t>앵글 (규격철물 설치)</t>
  </si>
  <si>
    <t>ㄱ-25*25*3t</t>
  </si>
  <si>
    <t>호표 151</t>
  </si>
  <si>
    <t>45DD762B54033C15D9859225C59B3</t>
  </si>
  <si>
    <t>45DD73FA9C637C1534D81CF6C275345DD762B54033C15D9859225C59B3</t>
  </si>
  <si>
    <t>평강(F.B) (규격철물 설치)</t>
  </si>
  <si>
    <t>30*3t</t>
  </si>
  <si>
    <t>호표 152</t>
  </si>
  <si>
    <t>45DD762B54033C15D985819B84359</t>
  </si>
  <si>
    <t>45DD73FA9C637C1534D81CF6C275345DD762B54033C15D985819B84359</t>
  </si>
  <si>
    <t>녹막이페인트(뿜칠)</t>
  </si>
  <si>
    <t>철재면 1회</t>
  </si>
  <si>
    <t>호표 153</t>
  </si>
  <si>
    <t>45DD728AC7C3C3158A67719671632</t>
  </si>
  <si>
    <t>45DD73FA9C637C1534D81CF6C275345DD728AC7C3C3158A67719671632</t>
  </si>
  <si>
    <t>조합페인트(뿜칠)</t>
  </si>
  <si>
    <t>철재면 2회</t>
  </si>
  <si>
    <t>호표 154</t>
  </si>
  <si>
    <t>45DD728921A384153AEAA72FC9B2C</t>
  </si>
  <si>
    <t>45DD73FA9C637C1534D81CF6C275345DD728921A384153AEAA72FC9B2C</t>
  </si>
  <si>
    <t>철재커텐박스(ㄱ자형)  150*100*1.2t, STL(도장 유)  M     ( 호표 53 )</t>
  </si>
  <si>
    <t>45DD73FA9C637C1534D8483131DFD45DD762D1A431E156D0335868F5FE</t>
  </si>
  <si>
    <t>45DD73FA9C637C1534D8483131DFD45DD762B54033C15D9859225C59B3</t>
  </si>
  <si>
    <t>45DD73FA9C637C1534D8483131DFD45DD762B54033C15D985819B84359</t>
  </si>
  <si>
    <t>45DD73FA9C637C1534D8483131DFD45DD728AC7C3C3158A67719671632</t>
  </si>
  <si>
    <t>45DD73FA9C637C1534D8483131DFD45DD728921A384153AEAA72FC9B2C</t>
  </si>
  <si>
    <t>모르타르 바름  내벽, 20mm, 3.6m 이하  M2     ( 호표 54 )</t>
  </si>
  <si>
    <t>45DD7BA98E73EE15E06F7248050A745DD7BA98E73FF152A3690544F428</t>
  </si>
  <si>
    <t>3.6m 이하, 2회, 29m2/일당</t>
  </si>
  <si>
    <t>호표 161</t>
  </si>
  <si>
    <t>45DD7BA98E73EE15C581B3DDCCCAF</t>
  </si>
  <si>
    <t>45DD7BA98E73EE15E06F7248050A745DD7BA98E73EE15C581B3DDCCCAF</t>
  </si>
  <si>
    <t>전기판넬(전기판넬 별도)  T=118mm(비드법단60mm(2종2호)+몰56mm/기계휘니셔포함)  M2     ( 호표 55 )</t>
  </si>
  <si>
    <t>비드법 슬래브 위 깔기</t>
  </si>
  <si>
    <t>비드법 2종, 2호, 60mm</t>
  </si>
  <si>
    <t>호표 162</t>
  </si>
  <si>
    <t>45DD73F62303F915377CD40E5D778</t>
  </si>
  <si>
    <t>45DD7BAE73F34F158742DD559A11845DD73F62303F915377CD40E5D778</t>
  </si>
  <si>
    <t>모르타르</t>
  </si>
  <si>
    <t>모르타르, 1:3, 500kg</t>
  </si>
  <si>
    <t>자재 40</t>
  </si>
  <si>
    <t>42F17652D2E34E15EE1E3910D3B66BCA87FD2</t>
  </si>
  <si>
    <t>45DD7BAE73F34F158742DD559A11842F17652D2E34E15EE1E3910D3B66BCA87FD2</t>
  </si>
  <si>
    <t>모르타르 타설</t>
  </si>
  <si>
    <t>50m2/일당</t>
  </si>
  <si>
    <t>호표 163</t>
  </si>
  <si>
    <t>45DD7BA98BA3A015CD3740AC32D2B</t>
  </si>
  <si>
    <t>45DD7BAE73F34F158742DD559A11845DD7BA98BA3A015CD3740AC32D2B</t>
  </si>
  <si>
    <t>표면 마무리</t>
  </si>
  <si>
    <t>기계마감</t>
  </si>
  <si>
    <t>호표 164</t>
  </si>
  <si>
    <t>45DD7BA98BA3961560E20BDA4B326</t>
  </si>
  <si>
    <t>45DD7BAE73F34F158742DD559A11845DD7BA98BA3961560E20BDA4B326</t>
  </si>
  <si>
    <t>창호주위 모르타르 충전    M     ( 호표 56 )</t>
  </si>
  <si>
    <t>미장공</t>
  </si>
  <si>
    <t>노임 13</t>
  </si>
  <si>
    <t>450D7488460385154AB6CEA71062387E4DB82</t>
  </si>
  <si>
    <t>45DD70BBA9133F153354FC9D01795450D7488460385154AB6CEA71062387E4DB82</t>
  </si>
  <si>
    <t>45DD70BBA9133F153354FC9D01795450D7488460385154AB6CEA71062387E4D9DA</t>
  </si>
  <si>
    <t>45DD70BBA9133F153354FC9D0179544C1797355A3A3158B60F272086001</t>
  </si>
  <si>
    <t>45DD70BBA9133F153354FC9D0179542F17652D2E34E15DDB9DC53D11A8BFCCFE73</t>
  </si>
  <si>
    <t>45DD70BBA9133F153354FC9D0179542D6799F63131815F5C02506B914A8C9B5141</t>
  </si>
  <si>
    <t>AD101[유리,방충망및설치비포함]  2.000 x 2.580 = 5.160  EA     ( 호표 57 )</t>
  </si>
  <si>
    <t>알루미늄 시스템창호</t>
  </si>
  <si>
    <t>2000*2580, 32mm 유리포함</t>
  </si>
  <si>
    <t>SET</t>
  </si>
  <si>
    <t>자재 92</t>
  </si>
  <si>
    <t>42F17652D493241535B65405E24C1A3168F59</t>
  </si>
  <si>
    <t>45DD70BCB3D39E1584ADDA3F3C49F42F17652D493241535B65405E24C1A3168F59</t>
  </si>
  <si>
    <t>AD102[유리,방충망및설치비포함]  2.400 x 2.580 = 6.192  EA     ( 호표 58 )</t>
  </si>
  <si>
    <t>2400*2580, 32mm 유리포함</t>
  </si>
  <si>
    <t>자재 93</t>
  </si>
  <si>
    <t>42F17652D493241535B65405E24C1A3168EB3</t>
  </si>
  <si>
    <t>45DD70BCB3D39E1584ADDA3F3C49C42F17652D493241535B65405E24C1A3168EB3</t>
  </si>
  <si>
    <t>FSD101  0.900 x 2.200 = 1.980  EA     ( 호표 59 )</t>
  </si>
  <si>
    <t>철재후라쉬도아(일반분체), 문틀 포함</t>
  </si>
  <si>
    <t>150*45*1.6T, 0.9*2.1, 편개</t>
  </si>
  <si>
    <t>자재 91</t>
  </si>
  <si>
    <t>42F17652D493241535B6526CD68137D7C607F</t>
  </si>
  <si>
    <t>45DD70BCB3D39E1584ADDADFE47B842F17652D493241535B6526CD68137D7C607F</t>
  </si>
  <si>
    <t>강재창호 설치 / 여닫이</t>
  </si>
  <si>
    <t>창호면적 m2, 1.0 ~ 3.0 이하</t>
  </si>
  <si>
    <t>호표 170</t>
  </si>
  <si>
    <t>45DD70BCB233341555BD2908E7A90</t>
  </si>
  <si>
    <t>45DD70BCB3D39E1584ADDADFE47B845DD70BCB233341555BD2908E7A90</t>
  </si>
  <si>
    <t>PD101  0.700 x 2.100 = 1.470  EA     ( 호표 60 )</t>
  </si>
  <si>
    <t>여닫이 ABS(문)</t>
  </si>
  <si>
    <t>635*2035*35</t>
  </si>
  <si>
    <t>자재 94</t>
  </si>
  <si>
    <t>42F17652D493241535B038BA28E30EEDEA5F3</t>
  </si>
  <si>
    <t>45DD70BCB3D39E1584ADDADFE47BA42F17652D493241535B038BA28E30EEDEA5F3</t>
  </si>
  <si>
    <t>편개여닫이 ABS(문틀)</t>
  </si>
  <si>
    <t>700*2100*155</t>
  </si>
  <si>
    <t>자재 95</t>
  </si>
  <si>
    <t>42F17652D493241535B049715F3D0ABD39D9D</t>
  </si>
  <si>
    <t>45DD70BCB3D39E1584ADDADFE47BA42F17652D493241535B049715F3D0ABD39D9D</t>
  </si>
  <si>
    <t>목재창호 설치 / 여닫이</t>
  </si>
  <si>
    <t>호표 171</t>
  </si>
  <si>
    <t>45DD70BCB0034A1535751C0F32419</t>
  </si>
  <si>
    <t>45DD70BCB3D39E1584ADDADFE47BA45DD70BCB0034A1535751C0F32419</t>
  </si>
  <si>
    <t>SSD101[편개자동문포함]  1.800 x 2.700 = 4.860  EA     ( 호표 61 )</t>
  </si>
  <si>
    <t>강화유리도어 자동문(편개)</t>
  </si>
  <si>
    <t>2200*2300*130</t>
  </si>
  <si>
    <t>자재 96</t>
  </si>
  <si>
    <t>42F17652D493241535A5A589FC1DB15A15324</t>
  </si>
  <si>
    <t>45DD70BCB3D39E1584ADDADFE47BE42F17652D493241535A5A589FC1DB15A15324</t>
  </si>
  <si>
    <t>도어록 설치 / 일반도어록 PD도어  재료비 별도  개소     ( 호표 62 )</t>
  </si>
  <si>
    <t>창호공</t>
  </si>
  <si>
    <t>노임 10</t>
  </si>
  <si>
    <t>450D7488460385154AB6CEA71062387E4DB81</t>
  </si>
  <si>
    <t>45DD70BBACE3B815ABA4C42D384FF450D7488460385154AB6CEA71062387E4DB81</t>
  </si>
  <si>
    <t>인력품의 4%</t>
  </si>
  <si>
    <t>45DD70BBACE3B815ABA4C42D384FF44C1797355A3A3158B60F272086001</t>
  </si>
  <si>
    <t>도어록 설치 / 디지탈도어록 강재창호  재료비 별도  개소     ( 호표 63 )</t>
  </si>
  <si>
    <t>45DD70BBACE3B815ABA4E70EC6473450D7488460385154AB6CEA71062387E4DB81</t>
  </si>
  <si>
    <t>45DD70BBACE3B815ABA4E70EC647344C1797355A3A3158B60F272086001</t>
  </si>
  <si>
    <t>도어체크 설치  재료비 별도  개소     ( 호표 64 )</t>
  </si>
  <si>
    <t>45DD70BBACE3E41502D0932DA1E69450D7488460385154AB6CEA71062387E4DB81</t>
  </si>
  <si>
    <t>45DD70BBACE3E41502D0932DA1E69450D7488460385154AB6CEA71062387E4D9DA</t>
  </si>
  <si>
    <t>45DD70BBACE3E41502D0932DA1E6944C1797355A3A3158B60F272086001</t>
  </si>
  <si>
    <t>창호유리설치 / 판유리  유리두께 12mm 이하  M2     ( 호표 65 )</t>
  </si>
  <si>
    <t>유리공</t>
  </si>
  <si>
    <t>노임 11</t>
  </si>
  <si>
    <t>450D7488460385154AB6CEA71062387E4DB80</t>
  </si>
  <si>
    <t>45DD70BA8783CC15A9A67F52BDA3F450D7488460385154AB6CEA71062387E4DB80</t>
  </si>
  <si>
    <t>45DD70BA8783CC15A9A67F52BDA3F450D7488460385154AB6CEA71062387E4D9DA</t>
  </si>
  <si>
    <t>유리주위 코킹  5*5, 실리콘  M     ( 호표 66 )</t>
  </si>
  <si>
    <t>45DD74DE0163EF15CC18AA71FD88942F17778D703B41522FB52EC4FD2139129846</t>
  </si>
  <si>
    <t>샤워칸막이  1500*2400 강화유리 8mm, 출입문포함  개소     ( 호표 67 )</t>
  </si>
  <si>
    <t>보강틀/스텐</t>
  </si>
  <si>
    <t>ㅁ-20*20*1.2</t>
  </si>
  <si>
    <t>호표 172</t>
  </si>
  <si>
    <t>45DA7CC614A3DE157418BC608A7FE</t>
  </si>
  <si>
    <t>45DD70B47A434215BE0144420346845DA7CC614A3DE157418BC608A7FE</t>
  </si>
  <si>
    <t>강화유리, 투명, 8mm</t>
  </si>
  <si>
    <t>자재 99</t>
  </si>
  <si>
    <t>42F17652D49324151AD824FFDAB721545688D</t>
  </si>
  <si>
    <t>45DD70B47A434215BE0144420346842F17652D49324151AD824FFDAB721545688D</t>
  </si>
  <si>
    <t>45DD70B47A434215BE0144420346845DD70BA8783CC15A9A67F52BDA3F</t>
  </si>
  <si>
    <t>45DD70B47A434215BE0144420346845DD74DE0163EF15CC18AA71FD889</t>
  </si>
  <si>
    <t>불투명 시트지 부착  유리면  M2     ( 호표 68 )</t>
  </si>
  <si>
    <t>유리에칭필름</t>
  </si>
  <si>
    <t>유리에칭효과, 비산방지, 엠보싱</t>
  </si>
  <si>
    <t>자재 56</t>
  </si>
  <si>
    <t>42F17652D763621504CF978456D201C43D29A</t>
  </si>
  <si>
    <t>45DD70B47A434215BE01444203AF642F17652D763621504CF978456D201C43D29A</t>
  </si>
  <si>
    <t>시트지 붙임(유리면)</t>
  </si>
  <si>
    <t>폭 300mm이상</t>
  </si>
  <si>
    <t>자재 157</t>
  </si>
  <si>
    <t>45DD73F1A8631B153FD6FDE569122</t>
  </si>
  <si>
    <t>45DD70B47A434215BE01444203AF645DD73F1A8631B153FD6FDE569122</t>
  </si>
  <si>
    <t>현관거울설치  5mm, 하지틀포함  M2     ( 호표 69 )</t>
  </si>
  <si>
    <t>각재</t>
  </si>
  <si>
    <t>각재, 미송</t>
  </si>
  <si>
    <t>재</t>
  </si>
  <si>
    <t>자재 39</t>
  </si>
  <si>
    <t>42F17652D383F315651A3C49B90611831C583</t>
  </si>
  <si>
    <t>45DD70B47A434215BE01444203B9C42F17652D383F315651A3C49B90611831C583</t>
  </si>
  <si>
    <t>보통합판</t>
  </si>
  <si>
    <t>보통합판, 1급, 12*1220*2440mm</t>
  </si>
  <si>
    <t>자재 12</t>
  </si>
  <si>
    <t>42D6799F6053961562F6EAD68042497CCB356</t>
  </si>
  <si>
    <t>45DD70B47A434215BE01444203B9C42D6799F6053961562F6EAD68042497CCB356</t>
  </si>
  <si>
    <t>초산비닐계접착제, 일반목공용</t>
  </si>
  <si>
    <t>자재 126</t>
  </si>
  <si>
    <t>42F17778D6635E154B14D063A67DEADBCEE5F</t>
  </si>
  <si>
    <t>45DD70B47A434215BE01444203B9C42F17778D6635E154B14D063A67DEADBCEE5F</t>
  </si>
  <si>
    <t>건축목공</t>
  </si>
  <si>
    <t>노임 9</t>
  </si>
  <si>
    <t>450D7488460385154AB6CEA71062387E4DB86</t>
  </si>
  <si>
    <t>45DD70B47A434215BE01444203B9C450D7488460385154AB6CEA71062387E4DB86</t>
  </si>
  <si>
    <t>45DD70B47A434215BE01444203B9C450D7488460385154AB6CEA71062387E4D9DA</t>
  </si>
  <si>
    <t>45DD70B47A434215BE01444203B9C42F17652D383E215B8BB728EE159197EECB8D</t>
  </si>
  <si>
    <t>45DD70B47A434215BE01444203B9C45DD762B52539C15C24C12460AB63</t>
  </si>
  <si>
    <t>거울</t>
  </si>
  <si>
    <t>거울, 5mm</t>
  </si>
  <si>
    <t>자재 152</t>
  </si>
  <si>
    <t>42987B7B93B37E15F316F6266A9C9D1F50225</t>
  </si>
  <si>
    <t>45DD70B47A434215BE01444203B9C42987B7B93B37E15F316F6266A9C9D1F50225</t>
  </si>
  <si>
    <t>45DD70B47A434215BE01444203B9C450D7488460385154AB6CEA71062387E4DB80</t>
  </si>
  <si>
    <t>창상부보강(SSD101)  H:300 □50*50*2.3t@1200+ㄱ-50*50*4t 조합P  M     ( 호표 70 )</t>
  </si>
  <si>
    <t>보강틀 /부대</t>
  </si>
  <si>
    <t>ㅁ-50*50*2.3,유성페인트</t>
  </si>
  <si>
    <t>호표 173</t>
  </si>
  <si>
    <t>45DA7CC614A3B315A34C87BEBACDB</t>
  </si>
  <si>
    <t>45DD70B47A434215BE01421D76C7D45DA7CC614A3B315A34C87BEBACDB</t>
  </si>
  <si>
    <t>보강틀</t>
  </si>
  <si>
    <t>ㄴ-50*50*4.0,유성페인트</t>
  </si>
  <si>
    <t>호표 174</t>
  </si>
  <si>
    <t>45DD762B53630315E5D108093D1F3</t>
  </si>
  <si>
    <t>45DD70B47A434215BE01421D76C7D45DD762B53630315E5D108093D1F3</t>
  </si>
  <si>
    <t>창상부보강(AD101,AD102)  H:800 □100*50*2.3t+9.5t 2겹 양면 G/W50t  M     ( 호표 71 )</t>
  </si>
  <si>
    <t>ㅁ-100*50*2.3,녹막이페인트</t>
  </si>
  <si>
    <t>호표 183</t>
  </si>
  <si>
    <t>45DA7CC614A3B315A34C87BEA86D8</t>
  </si>
  <si>
    <t>45DD70B47A434215BE01421D76B5645DA7CC614A3B315A34C87BEA86D8</t>
  </si>
  <si>
    <t>석고보드, 평보드, 9.5*900*1800mm(㎡)</t>
  </si>
  <si>
    <t>자재 67</t>
  </si>
  <si>
    <t>42F17652D5B38415C5BB4BE4C402932FB4E47</t>
  </si>
  <si>
    <t>45DD70B47A434215BE01421D76B5642F17652D5B38415C5BB4BE4C402932FB4E47</t>
  </si>
  <si>
    <t>45DD70B47A434215BE01421D76B5642F1777BACF32315D8905861172736ED9251F</t>
  </si>
  <si>
    <t>45DD70B47A434215BE01421D76B5642F1777BACF32315D8905861172736ED9251D</t>
  </si>
  <si>
    <t>45DD70B47A434215BE01421D76B5642F17652D763621504D96E1D53818A423E85E</t>
  </si>
  <si>
    <t>45DD70B47A434215BE01421D76B5642F1777BACF32315D8905861172736ED1EF1D</t>
  </si>
  <si>
    <t>45DD70B47A434215BE01421D76B5645DD73F1A2D39215C1C6C2554BF9E</t>
  </si>
  <si>
    <t>기존도장면제거+걸레받이용 페인트칠  붓칠 2회, H:80  M     ( 호표 72 )</t>
  </si>
  <si>
    <t>기존도장면 제거</t>
  </si>
  <si>
    <t>벽</t>
  </si>
  <si>
    <t>호표 187</t>
  </si>
  <si>
    <t>45DD7298A7F378155D5A32621958A</t>
  </si>
  <si>
    <t>45DD728923536315B15E0090D19E345DD7298A7F378155D5A32621958A</t>
  </si>
  <si>
    <t>걸레받이용 페인트칠 재료비</t>
  </si>
  <si>
    <t>붓칠, 2회</t>
  </si>
  <si>
    <t>호표 188</t>
  </si>
  <si>
    <t>45DD728923536315B15E00A147A55</t>
  </si>
  <si>
    <t>45DD728923536315B15E0090D19E345DD728923536315B15E00A147A55</t>
  </si>
  <si>
    <t>걸레받이용 페인트칠</t>
  </si>
  <si>
    <t>붓칠 2회 노무비</t>
  </si>
  <si>
    <t>호표 189</t>
  </si>
  <si>
    <t>45DD728923536315B15E00B3B1531</t>
  </si>
  <si>
    <t>45DD728923536315B15E0090D19E345DD728923536315B15E00B3B1531</t>
  </si>
  <si>
    <t>바탕만들기+걸레받이용 페인트칠  붓칠 2회, con'c·mortar면,H:80  M     ( 호표 73 )</t>
  </si>
  <si>
    <t>콘크리트·모르타르면 바탕만들기(재료+노무비)</t>
  </si>
  <si>
    <t>호표 190</t>
  </si>
  <si>
    <t>45DD7298A7F378155D750FB5C8E9B</t>
  </si>
  <si>
    <t>45DD728923536315B15E0090D18FE45DD7298A7F378155D750FB5C8E9B</t>
  </si>
  <si>
    <t>45DD728923536315B15E0090D18FE45DD728923536315B15E00A147A55</t>
  </si>
  <si>
    <t>45DD728923536315B15E0090D18FE45DD728923536315B15E00B3B1531</t>
  </si>
  <si>
    <t>기존도장면제거+세라믹페인트 롤러칠  내부 2회  M2     ( 호표 74 )</t>
  </si>
  <si>
    <t>45DD72881B53D715795EB82561D5845DD7298A7F378155D5A32621958A</t>
  </si>
  <si>
    <t>세라믹페인트 롤러칠 재료비</t>
  </si>
  <si>
    <t>내부, 2회</t>
  </si>
  <si>
    <t>호표 193</t>
  </si>
  <si>
    <t>45DD72881B53D715795E9D4FA0782</t>
  </si>
  <si>
    <t>45DD72881B53D715795EB82561D5845DD72881B53D715795E9D4FA0782</t>
  </si>
  <si>
    <t>수성페인트 롤러칠</t>
  </si>
  <si>
    <t>2회 노무비</t>
  </si>
  <si>
    <t>호표 194</t>
  </si>
  <si>
    <t>45DD72881B53D71579068E26029D4</t>
  </si>
  <si>
    <t>45DD72881B53D715795EB82561D5845DD72881B53D71579068E26029D4</t>
  </si>
  <si>
    <t>바탕만들기+세라믹페인트 롤러칠  내부 2회, con'c·mortar면  M2     ( 호표 75 )</t>
  </si>
  <si>
    <t>con'c, mortar면 바탕만들기(재료+노무비)</t>
  </si>
  <si>
    <t>내부 친환경</t>
  </si>
  <si>
    <t>호표 195</t>
  </si>
  <si>
    <t>45DD7298A7F378155D752AF4182AE</t>
  </si>
  <si>
    <t>45DD72881B53D715795EB837D269E45DD7298A7F378155D752AF4182AE</t>
  </si>
  <si>
    <t>45DD72881B53D715795EB837D269E45DD72881B53D715795E9D4FA0782</t>
  </si>
  <si>
    <t>45DD72881B53D715795EB837D269E45DD72881B53D71579068E26029D4</t>
  </si>
  <si>
    <t>바탕만들기+세라믹페인트 롤러칠  내부 2회, G.B.면 퍼티  M2     ( 호표 76 )</t>
  </si>
  <si>
    <t>석고보드면 바탕만들기(재료+노무비)</t>
  </si>
  <si>
    <t>줄퍼티 친환경</t>
  </si>
  <si>
    <t>호표 198</t>
  </si>
  <si>
    <t>45DD7298A7F378155D751822F1477</t>
  </si>
  <si>
    <t>45DD72881B53D715795EB8403D27B45DD7298A7F378155D751822F1477</t>
  </si>
  <si>
    <t>45DD72881B53D715795EB8403D27B45DD72881B53D715795E9D4FA0782</t>
  </si>
  <si>
    <t>45DD72881B53D715795EB8403D27B45DD72881B53D71579068E26029D4</t>
  </si>
  <si>
    <t>주방가구  4630*2580*630  개소     ( 호표 77 )</t>
  </si>
  <si>
    <t>싱크대 상판 설치</t>
  </si>
  <si>
    <t>인조대리석 20t</t>
  </si>
  <si>
    <t>호표 201</t>
  </si>
  <si>
    <t>45DD73F1A5A35B1547C9C1E394C8B</t>
  </si>
  <si>
    <t>45DC7F535BF3C3153F84E52791E0A45DD73F1A5A35B1547C9C1E394C8B</t>
  </si>
  <si>
    <t>자재 170</t>
  </si>
  <si>
    <t>44C179101853F4158FA06B035126667497D5B</t>
  </si>
  <si>
    <t>45DC7F535BF3C3153F84E52791E0A44C179101853F4158FA06B035126667497D5B</t>
  </si>
  <si>
    <t>자재 171</t>
  </si>
  <si>
    <t>44C179101853F4158FA06B035126667497E7F</t>
  </si>
  <si>
    <t>45DC7F535BF3C3153F84E52791E0A44C179101853F4158FA06B035126667497E7F</t>
  </si>
  <si>
    <t>PB위 LPM처리</t>
  </si>
  <si>
    <t>PB18t위 LPM(양면) 처리후 방염처리</t>
  </si>
  <si>
    <t>호표 202</t>
  </si>
  <si>
    <t>44897947DB3313153004F968A8721</t>
  </si>
  <si>
    <t>45DC7F535BF3C3153F84E52791E0A44897947DB3313153004F968A8721</t>
  </si>
  <si>
    <t>PB위 PET처리</t>
  </si>
  <si>
    <t>PB18t위 PET(양면)</t>
  </si>
  <si>
    <t>호표 203</t>
  </si>
  <si>
    <t>44897947DB3313153004F968A861F</t>
  </si>
  <si>
    <t>45DC7F535BF3C3153F84E52791E0A44897947DB3313153004F968A861F</t>
  </si>
  <si>
    <t>45DC7F535BF3C3153F84E5278794D44897947DB3313153004F968A8721</t>
  </si>
  <si>
    <t>45DC7F535BF3C3153F84E527BCCA445DD73F1A5A35B1547C9C1E394C8B</t>
  </si>
  <si>
    <t>신발장  600*2670*400  개소     ( 호표 80 )</t>
  </si>
  <si>
    <t>전면거울 설치</t>
  </si>
  <si>
    <t>호표 205</t>
  </si>
  <si>
    <t>45DD73F1A5A35B1547C9C1E394D95</t>
  </si>
  <si>
    <t>45DC7F535BF3C3153F84E527A272945DD73F1A5A35B1547C9C1E394D95</t>
  </si>
  <si>
    <t>45DC7F535BF3C3153F84E527A245544897947DB3313153004F968A8721</t>
  </si>
  <si>
    <t>방습거울설치</t>
  </si>
  <si>
    <t>5mm</t>
  </si>
  <si>
    <t>호표 206</t>
  </si>
  <si>
    <t>45DD70B47A434215BE06EA5733629</t>
  </si>
  <si>
    <t>싱크대,하부장,상부장 철거  L:1800, 소운반포함  개소     ( 호표 82 )</t>
  </si>
  <si>
    <t>45DC7D08CF63E5151599D8FA05DF8450D7488460385154AB6CEA71062387E4DB86</t>
  </si>
  <si>
    <t>45DC7D08CF63E5151599D8FA05DF8450D7488460385154AB6CEA71062387E4D9DA</t>
  </si>
  <si>
    <t>45DC7D08CF63E5151599D8FA05DF844C1797355A3A3158B60F272086001</t>
  </si>
  <si>
    <t>흡음텍스 철거  일부재사용, 소운반포함  M2     ( 호표 83 )</t>
  </si>
  <si>
    <t>45DC7D08C603A5158BF6B5681AF64450D7488460385154AB6CEA71062387E4DAFE</t>
  </si>
  <si>
    <t>45DC7D08C603A5158BF6B5681AF64450D7488460385154AB6CEA71062387E4D9DA</t>
  </si>
  <si>
    <t>경량천장철골틀 철거  소운반포함  M2     ( 호표 84 )</t>
  </si>
  <si>
    <t>45DC7D08C603A5158BF6AC361A15F450D7488460385154AB6CEA71062387E4DAFE</t>
  </si>
  <si>
    <t>45DC7D08C603A5158BF6AC361A15F450D7488460385154AB6CEA71062387E4D9DA</t>
  </si>
  <si>
    <t>45DC7D08C603A5158BF6AC361A15F44C1797355A3A3158B60F272086001</t>
  </si>
  <si>
    <t>알루미늄몰딩 철거  소운반포함  M     ( 호표 85 )</t>
  </si>
  <si>
    <t>45DC7D08C603A5158BF6AC361A6C1450D7488460385154AB6CEA71062387E4DAFE</t>
  </si>
  <si>
    <t>45DC7D08C603A5158BF6AC361A6C144C1797355A3A3158B60F272086001</t>
  </si>
  <si>
    <t>커텐박스 철거  소운반포함  M     ( 호표 86 )</t>
  </si>
  <si>
    <t>45DC7D08C603A5158BF6AC361A7E8450D7488460385154AB6CEA71062387E4DB86</t>
  </si>
  <si>
    <t>45DC7D08C603A5158BF6AC361A7E8450D7488460385154AB6CEA71062387E4D9DA</t>
  </si>
  <si>
    <t>45DC7D08C603A5158BF6AC361A7E844C1797355A3A3158B60F272086001</t>
  </si>
  <si>
    <t>블라인드 철거  소운반포함  EA     ( 호표 87 )</t>
  </si>
  <si>
    <t>45DC7D08C603A5158BF6AC361A413450D7488460385154AB6CEA71062387E4D9DA</t>
  </si>
  <si>
    <t>조적벽 철거  소운반포함  M3     ( 호표 88 )</t>
  </si>
  <si>
    <t>45DC7D08C603A5158BF6D04368F9E450D7488460385154AB6CEA71062387E4DB84</t>
  </si>
  <si>
    <t>45DC7D08C603A5158BF6D04368F9E450D7488460385154AB6CEA71062387E4D9DA</t>
  </si>
  <si>
    <t>45DC7D08C603A5158BF6D04368F9E44C1797355A3A3158B60F272086001</t>
  </si>
  <si>
    <t>석고판 철거  벽, 2겹,소운반포함  M2     ( 호표 89 )</t>
  </si>
  <si>
    <t>석고판 해체</t>
  </si>
  <si>
    <t>호표 207</t>
  </si>
  <si>
    <t>45DC7D08C603A5158BF6F31B54117</t>
  </si>
  <si>
    <t>45DC7D08C603A5158BF6F31D2A56045DC7D08C603A5158BF6F31B54117</t>
  </si>
  <si>
    <t>1겹 해체 노임할증</t>
  </si>
  <si>
    <t>인력품의 30%</t>
  </si>
  <si>
    <t>45DC7D08C603A5158BF6F31D2A56044C1797355A3A3158B60F272086001</t>
  </si>
  <si>
    <t>비닐계타일 철거  소운반포함  M2     ( 호표 90 )</t>
  </si>
  <si>
    <t>45DC7D08C603A5158BF6153C1EB78450D7488460385154AB6CEA71062387E4DAFE</t>
  </si>
  <si>
    <t>45DC7D08C603A5158BF6153C1EB78450D7488460385154AB6CEA71062387E4D9DA</t>
  </si>
  <si>
    <t>기존면정리  바닥  M2     ( 호표 91 )</t>
  </si>
  <si>
    <t>45DC7D08C603B715EA2207ECD4D8B450D7488460385154AB6CEA71062387E4DB82</t>
  </si>
  <si>
    <t>창대석 커팅  시공도  M     ( 호표 92 )</t>
  </si>
  <si>
    <t>석재 커팅</t>
  </si>
  <si>
    <t>자재 9</t>
  </si>
  <si>
    <t>42D6799F63131815EB59D8029F0B78D81CB74</t>
  </si>
  <si>
    <t>45DC7D08C603A5158BF60300956E742D6799F63131815EB59D8029F0B78D81CB74</t>
  </si>
  <si>
    <t>창대석 철거  W:110, 소운반포함  M     ( 호표 93 )</t>
  </si>
  <si>
    <t>화강석철거</t>
  </si>
  <si>
    <t>호표 208</t>
  </si>
  <si>
    <t>45DC7D08C603A5158BE43A02BD22B</t>
  </si>
  <si>
    <t>45DC7D08C603A5158BF6030084EEE45DC7D08C603A5158BE43A02BD22B</t>
  </si>
  <si>
    <t>스텐레스창호 철거(면적 m2, 1.0 ~ 3.0 이하)  유리등 철거 및 소운반포함  M2     ( 호표 94 )</t>
  </si>
  <si>
    <t>45DC7D08C7131215A2BA692265590450D7488460385154AB6CEA71062387E4DB81</t>
  </si>
  <si>
    <t>45DC7D08C7131215A2BA692265590450D7488460385154AB6CEA71062387E4D9DA</t>
  </si>
  <si>
    <t>45DC7D08C7131215A2BA69226559044C1797355A3A3158B60F272086001</t>
  </si>
  <si>
    <t>목재문 철거(면적 m2, 1.0 ~ 3.0 이하)  부자재등 철거 및 소운반포함  M2     ( 호표 95 )</t>
  </si>
  <si>
    <t>45DC7D08C7131215E4E3D9977415F450D7488460385154AB6CEA71062387E4DB81</t>
  </si>
  <si>
    <t>45DC7D08C7131215E4E3D9977415F450D7488460385154AB6CEA71062387E4D9DA</t>
  </si>
  <si>
    <t>45DC7D08C7131215E4E3D9977415F44C1797355A3A3158B60F272086001</t>
  </si>
  <si>
    <t>콘테이너형 가설건축물 설치 및 해체  3.0*6.0m  개소     ( 호표 96 )</t>
  </si>
  <si>
    <t>호표 96</t>
  </si>
  <si>
    <t>비계공</t>
  </si>
  <si>
    <t>450D7488460385154AB6CEA71062387E4D9DE</t>
  </si>
  <si>
    <t>45DD7DF7A0E350150312C0F63D2ED450D7488460385154AB6CEA71062387E4D9DE</t>
  </si>
  <si>
    <t>특별인부</t>
  </si>
  <si>
    <t>450D7488460385154AB6CEA71062387E4D9DB</t>
  </si>
  <si>
    <t>45DD7DF7A0E350150312C0F63D2ED450D7488460385154AB6CEA71062387E4D9DB</t>
  </si>
  <si>
    <t>크레인(타이어)</t>
  </si>
  <si>
    <t>10ton</t>
  </si>
  <si>
    <t>HR</t>
  </si>
  <si>
    <t>42C472F500E32515B470932B7F8C60805469E8E</t>
  </si>
  <si>
    <t>45DD7DF7A0E350150312C0F63D2ED42C472F500E32515B470932B7F8C60805469E8E</t>
  </si>
  <si>
    <t>45DD7DF7A0E350150312C0F63D2ED44C1797355A3A3158B60F272086001</t>
  </si>
  <si>
    <t>크레인(타이어)  10ton  HR     ( 호표 97 )</t>
  </si>
  <si>
    <t>호표 97</t>
  </si>
  <si>
    <t>A</t>
  </si>
  <si>
    <t>자재 2</t>
  </si>
  <si>
    <t>42C472F500E32515B470932B7F8C60805469E</t>
  </si>
  <si>
    <t>42C472F500E32515B470932B7F8C60805469E8E42C472F500E32515B470932B7F8C60805469E</t>
  </si>
  <si>
    <t>경유</t>
  </si>
  <si>
    <t>경유, 저유황</t>
  </si>
  <si>
    <t>자재 27</t>
  </si>
  <si>
    <t>42D67D7805E34D15FFDC8E706DF3E8C052754</t>
  </si>
  <si>
    <t>42C472F500E32515B470932B7F8C60805469E8E42D67D7805E34D15FFDC8E706DF3E8C052754</t>
  </si>
  <si>
    <t>주연료비의 39%</t>
  </si>
  <si>
    <t>42C472F500E32515B470932B7F8C60805469E8E44C1797355A3A3158B60F272086001</t>
  </si>
  <si>
    <t>건설기계운전사</t>
  </si>
  <si>
    <t>노임 21</t>
  </si>
  <si>
    <t>450D7488460385154AB6CEA71062387E4DDBB</t>
  </si>
  <si>
    <t>42C472F500E32515B470932B7F8C60805469E8E450D7488460385154AB6CEA71062387E4DDBB</t>
  </si>
  <si>
    <t>샌드위치(단열)페널 설치 - 칸막이벽  두께 50~100mm 기준  M2     ( 호표 98 )</t>
  </si>
  <si>
    <t>호표 98</t>
  </si>
  <si>
    <t>45DD73F09C83D315850A8229EE2D8450D7488460385154AB6CEA71062387E4DAFE</t>
  </si>
  <si>
    <t>45DD73F09C83D315850A8229EE2D8450D7488460385154AB6CEA71062387E4D9DA</t>
  </si>
  <si>
    <t>45DD73F09C83D315850A8229EE2D844C1797355A3A3158B60F272086001</t>
  </si>
  <si>
    <t>후레싱 설치  경사 3/4 미만  M     ( 호표 99 )</t>
  </si>
  <si>
    <t>호표 99</t>
  </si>
  <si>
    <t>지붕잇기공</t>
  </si>
  <si>
    <t>노임 20</t>
  </si>
  <si>
    <t>450D7488460385154AB6CEA71062387E4DAF8</t>
  </si>
  <si>
    <t>45DD770C0663F6153D9D29E82C118450D7488460385154AB6CEA71062387E4DAF8</t>
  </si>
  <si>
    <t>인력품의 5%</t>
  </si>
  <si>
    <t>45DD770C0663F6153D9D29E82C11844C1797355A3A3158B60F272086001</t>
  </si>
  <si>
    <t>강관 조립말비계(이동식)설치 및 해체  높이 2m, 노무비  대     ( 호표 100 )</t>
  </si>
  <si>
    <t>노임 3</t>
  </si>
  <si>
    <t>45DD7DF4EDC35E1514A98B1B15D10450D7488460385154AB6CEA71062387E4D9DE</t>
  </si>
  <si>
    <t>45DD7DF4EDC35E1514A98B1B15D10450D7488460385154AB6CEA71062387E4D9DA</t>
  </si>
  <si>
    <t>준공청소    M2     ( 호표 101 )</t>
  </si>
  <si>
    <t>45DD7DF11E239D15286E7505D0161450D7488460385154AB6CEA71062387E4D9DA</t>
  </si>
  <si>
    <t>모르타르 배합(배합품 포함)  배합용적비 1:3, 시멘트, 모래 별도  M3     ( 호표 102 )</t>
  </si>
  <si>
    <t>45DD7BA98E73FF152A3690544F42842F17652D2E34E15DDB9DC53D11A8BFCCFE73</t>
  </si>
  <si>
    <t>45DD7BA98E73FF152A3690544F42842D6799F63131815F5C02506B914A8C9B5141</t>
  </si>
  <si>
    <t>45DD7BA98E73FF152A3690544F428450D7488460385154AB6CEA71062387E4D9DA</t>
  </si>
  <si>
    <t>인방보 설치  벽돌  M     ( 호표 103 )</t>
  </si>
  <si>
    <t>45DD7A5349F32F15BEB368AFEE25A450D7488460385154AB6CEA71062387E4DB84</t>
  </si>
  <si>
    <t>바탕 고르기  벽, 24mm 이하 기준, 45m2/일당  M2     ( 호표 104 )</t>
  </si>
  <si>
    <t>45DD71A5BAF33C15D011ED5CE159D450D7488460385154AB6CEA71062387E4DB82</t>
  </si>
  <si>
    <t>45DD71A5BAF33C15D011ED5CE159D450D7488460385154AB6CEA71062387E4D9DA</t>
  </si>
  <si>
    <t>45DD71A5BAF33C15D011ED5CE159D44C1797355A3A3158B60F272086001</t>
  </si>
  <si>
    <t>타일공</t>
  </si>
  <si>
    <t>노임 14</t>
  </si>
  <si>
    <t>450D7488460385154AB6CEA71062387E4DB8D</t>
  </si>
  <si>
    <t>45DD71A5BAF31115FE4BD71F36B25450D7488460385154AB6CEA71062387E4DB8D</t>
  </si>
  <si>
    <t>45DD71A5BAF31115FE4BD71F36B25450D7488460385154AB6CEA71062387E4D9DA</t>
  </si>
  <si>
    <t>45DD71A5BAF31115FE4BD71F36B2544C1797355A3A3158B60F272086001</t>
  </si>
  <si>
    <t>타일줄눈 설치 / 벽면  타일규격 m2, 0.21 ~ 0.40 이하  M2     ( 호표 106 )</t>
  </si>
  <si>
    <t>줄눈공</t>
  </si>
  <si>
    <t>노임 19</t>
  </si>
  <si>
    <t>450D7488460385154AB6CEA71062387E4DAFA</t>
  </si>
  <si>
    <t>45DD71A5BAF3A715BAB01C1E17FCE450D7488460385154AB6CEA71062387E4DAFA</t>
  </si>
  <si>
    <t>바탕 고르기  바닥, 24mm 이하 기준, 62m2/일당  M2     ( 호표 107 )</t>
  </si>
  <si>
    <t>45DD71A5BAF33C15D011ED6D47ED5450D7488460385154AB6CEA71062387E4DB82</t>
  </si>
  <si>
    <t>45DD71A5BAF33C15D011ED6D47ED5450D7488460385154AB6CEA71062387E4D9DA</t>
  </si>
  <si>
    <t>45DD71A5BAF33C15D011ED6D47ED544C1797355A3A3158B60F272086001</t>
  </si>
  <si>
    <t>압착 붙이기, 바닥면, 바름두께 5mm  0.04∼0.10 이하, 타일C, 백색줄눈  M2     ( 호표 108 )</t>
  </si>
  <si>
    <t>타일시멘트, 압착용, 회색</t>
  </si>
  <si>
    <t>자재 43</t>
  </si>
  <si>
    <t>42F17652D2E34E15DDB9DC53D11A8B9A529B3</t>
  </si>
  <si>
    <t>45DD71A5B8C37F15DCF3DB629C28442F17652D2E34E15DDB9DC53D11A8B9A529B3</t>
  </si>
  <si>
    <t>45DD71A5B8C37F15DCF3DB629C28442F17652D2E34E15DDB9DC53D11A8B9AAA1B3</t>
  </si>
  <si>
    <t>타일 붙임 / 압착 붙이기</t>
  </si>
  <si>
    <t>바닥, 타일 0.04 ~ 0.10m2 이하, 18m2/일당</t>
  </si>
  <si>
    <t>호표 109</t>
  </si>
  <si>
    <t>45DD71A5B8C37F15C2D7A55BFDB97</t>
  </si>
  <si>
    <t>45DD71A5B8C37F15DCF3DB629C28445DD71A5B8C37F15C2D7A55BFDB97</t>
  </si>
  <si>
    <t>타일줄눈 설치 / 바닥면</t>
  </si>
  <si>
    <t>타일규격 m2, 0.04 ∼ 0.10 이하</t>
  </si>
  <si>
    <t>호표 110</t>
  </si>
  <si>
    <t>45DD71A5BAF3A715BAB01C1E6E110</t>
  </si>
  <si>
    <t>45DD71A5B8C37F15DCF3DB629C28445DD71A5BAF3A715BAB01C1E6E110</t>
  </si>
  <si>
    <t>타일 붙임 / 압착 붙이기  바닥, 타일 0.04 ~ 0.10m2 이하, 18m2/일당  M2     ( 호표 109 )</t>
  </si>
  <si>
    <t>45DD71A5B8C37F15C2D7A55BFDB97450D7488460385154AB6CEA71062387E4DB8D</t>
  </si>
  <si>
    <t>45DD71A5B8C37F15C2D7A55BFDB97450D7488460385154AB6CEA71062387E4D9DA</t>
  </si>
  <si>
    <t>45DD71A5B8C37F15C2D7A55BFDB9744C1797355A3A3158B60F272085002</t>
  </si>
  <si>
    <t>타일줄눈 설치 / 바닥면  타일규격 m2, 0.04 ∼ 0.10 이하  M2     ( 호표 110 )</t>
  </si>
  <si>
    <t>45DD71A5BAF3A715BAB01C1E6E110450D7488460385154AB6CEA71062387E4DAFA</t>
  </si>
  <si>
    <t>압착 붙이기, 바닥면, 바름두께 5mm  0.21∼0.40 이하, 타일C, 백색줄눈  M2     ( 호표 111 )</t>
  </si>
  <si>
    <t>45DD71A5B8C37F15DCF3DB629C0D642F17652D2E34E15DDB9DC53D11A8B9A529B3</t>
  </si>
  <si>
    <t>45DD71A5B8C37F15DCF3DB629C0D642F17652D2E34E15DDB9DC53D11A8B9AAA1B3</t>
  </si>
  <si>
    <t>바닥, 타일 0.21 ~ 0.40m2 이하, 22m2/일당</t>
  </si>
  <si>
    <t>호표 112</t>
  </si>
  <si>
    <t>45DD71A5B8C37F15C2D7A53F14705</t>
  </si>
  <si>
    <t>45DD71A5B8C37F15DCF3DB629C0D645DD71A5B8C37F15C2D7A53F14705</t>
  </si>
  <si>
    <t>호표 113</t>
  </si>
  <si>
    <t>45DD71A5BAF3A715BAB01C1E4349C</t>
  </si>
  <si>
    <t>45DD71A5B8C37F15DCF3DB629C0D645DD71A5BAF3A715BAB01C1E4349C</t>
  </si>
  <si>
    <t>타일 붙임 / 압착 붙이기  바닥, 타일 0.21 ~ 0.40m2 이하, 22m2/일당  M2     ( 호표 112 )</t>
  </si>
  <si>
    <t>45DD71A5B8C37F15C2D7A53F14705450D7488460385154AB6CEA71062387E4DB8D</t>
  </si>
  <si>
    <t>45DD71A5B8C37F15C2D7A53F14705450D7488460385154AB6CEA71062387E4D9DA</t>
  </si>
  <si>
    <t>45DD71A5B8C37F15C2D7A53F1470544C1797355A3A3158B60F272085002</t>
  </si>
  <si>
    <t>타일줄눈 설치 / 바닥면  타일규격 m2, 0.21 ~ 0.40 이하  M2     ( 호표 113 )</t>
  </si>
  <si>
    <t>45DD71A5BAF3A715BAB01C1E4349C450D7488460385154AB6CEA71062387E4DAFA</t>
  </si>
  <si>
    <t>플로어링 마루 설치    M2     ( 호표 114 )</t>
  </si>
  <si>
    <t>45DD753E8A73AE152994C86759CE7450D7488460385154AB6CEA71062387E4DAFE</t>
  </si>
  <si>
    <t>45DD753E8A73AE152994C86759CE7450D7488460385154AB6CEA71062387E4D9DA</t>
  </si>
  <si>
    <t>45DD753E8A73AE152994C86759CE744C1797355A3A3158B60F272086001</t>
  </si>
  <si>
    <t>모르타르비빔 - 돌붙임(바닥)  배합용적비 1:3, 시멘트, 모래 별도  M3     ( 호표 115 )</t>
  </si>
  <si>
    <t>45DD71A64263C1155BE3929C2067E42F17652D2E34E15DDB9DC53D11A8BFCCFE73</t>
  </si>
  <si>
    <t>45DD71A64263C1155BE3929C2067E42D6799F63131815F5C02506B914A8C9B5141</t>
  </si>
  <si>
    <t>모르타르 배합</t>
  </si>
  <si>
    <t>모래채가름 포함</t>
  </si>
  <si>
    <t>호표 117</t>
  </si>
  <si>
    <t>45DD7BA98E73FF152A369066AF780</t>
  </si>
  <si>
    <t>45DD71A64263C1155BE3929C2067E45DD7BA98E73FF152A369066AF780</t>
  </si>
  <si>
    <t>석재판 붙임 - 습식공법(테라조판)  바닥부, 시공량 15m2/일당  M2     ( 호표 116 )</t>
  </si>
  <si>
    <t>석공</t>
  </si>
  <si>
    <t>노임 18</t>
  </si>
  <si>
    <t>450D7488460385154AB6CEA71062387E4DAFD</t>
  </si>
  <si>
    <t>45DD71A641434615571CAC4FA4C10450D7488460385154AB6CEA71062387E4DAFD</t>
  </si>
  <si>
    <t>45DD71A641434615571CAC4FA4C10450D7488460385154AB6CEA71062387E4DAFA</t>
  </si>
  <si>
    <t>45DD71A641434615571CAC4FA4C10450D7488460385154AB6CEA71062387E4D9DA</t>
  </si>
  <si>
    <t>45DD71A641434615571CAC4FA4C1044C1797355A3A3158B60F272086001</t>
  </si>
  <si>
    <t>모르타르 배합  모래채가름 포함  M3     ( 호표 117 )</t>
  </si>
  <si>
    <t>45DD7BA98E73FF152A369066AF780450D7488460385154AB6CEA71062387E4D9DA</t>
  </si>
  <si>
    <t>PVC계 바닥재 설치 - 타일형  주재료 제외  M2     ( 호표 118 )</t>
  </si>
  <si>
    <t>45DD73F36F434215BF2BB7F5CAF49450D7488460385154AB6CEA71062387E4DAFE</t>
  </si>
  <si>
    <t>45DD73F36F434215BF2BB7F5CAF49450D7488460385154AB6CEA71062387E4D9DA</t>
  </si>
  <si>
    <t>초산비닐계접착제, 비닐타일용</t>
  </si>
  <si>
    <t>자재 127</t>
  </si>
  <si>
    <t>42F17778D6635E154B14D063A67DEADBCEF7D</t>
  </si>
  <si>
    <t>45DD73F36F434215BF2BB7F5CAF4942F17778D6635E154B14D063A67DEADBCEF7D</t>
  </si>
  <si>
    <t>걸레받이 설치  중밀도섬유판, H=75~120mm 기준  M     ( 호표 119 )</t>
  </si>
  <si>
    <t>45DD73F36BE3BA15641162FE11681450D7488460385154AB6CEA71062387E4DAFE</t>
  </si>
  <si>
    <t>45DD73F36BE3BA15641162FE11681450D7488460385154AB6CEA71062387E4D9DA</t>
  </si>
  <si>
    <t>45DD73F36BE3BA15641162FE1168144C1797355A3A3158B60F272086001</t>
  </si>
  <si>
    <t>도배바름(합판·석고보드면)  재료비, 고엠보 방염실크벽지  M2     ( 호표 120 )</t>
  </si>
  <si>
    <t>종이벽지</t>
  </si>
  <si>
    <t>종이벽지, 초배지</t>
  </si>
  <si>
    <t>자재 63</t>
  </si>
  <si>
    <t>42F17652D5B38415C5BBF484B21DF51C3E1DD</t>
  </si>
  <si>
    <t>45DD73F09BE3751579F2451774642F17652D5B38415C5BBF484B21DF51C3E1DD</t>
  </si>
  <si>
    <t>벽지</t>
  </si>
  <si>
    <t>고엠보 방염실크벽지</t>
  </si>
  <si>
    <t>자재 64</t>
  </si>
  <si>
    <t>42F17652D5B38415C5BBF484B21DF51B50B56</t>
  </si>
  <si>
    <t>45DD73F09BE3751579F2451774642F17652D5B38415C5BBF484B21DF51B50B56</t>
  </si>
  <si>
    <t>초산비닐계접착제, 벽지용</t>
  </si>
  <si>
    <t>자재 125</t>
  </si>
  <si>
    <t>42F17778D6635E154B14D063A67DEADBCEE5E</t>
  </si>
  <si>
    <t>45DD73F09BE3751579F2451774642F17778D6635E154B14D063A67DEADBCEE5E</t>
  </si>
  <si>
    <t>도배바름  합판·석고보드면, 벽  M2     ( 호표 121 )</t>
  </si>
  <si>
    <t>도배공</t>
  </si>
  <si>
    <t>노임 17</t>
  </si>
  <si>
    <t>450D7488460385154AB6CEA71062387E4DAFF</t>
  </si>
  <si>
    <t>45DD73F09BE375156F8BAE1887BA8450D7488460385154AB6CEA71062387E4DAFF</t>
  </si>
  <si>
    <t>45DD73F09BE375156F8BAE1887BA8450D7488460385154AB6CEA71062387E4D9DA</t>
  </si>
  <si>
    <t>도배바름(콘크리트·모르타르면)  재료비, 고엠보 방염실크벽지  M2     ( 호표 122 )</t>
  </si>
  <si>
    <t>45DD73F09BE375154CABF04354ADD42F17652D5B38415C5BBF484B21DF51C3E1DD</t>
  </si>
  <si>
    <t>45DD73F09BE375154CABF04354ADD42F17652D5B38415C5BBF484B21DF51B50B56</t>
  </si>
  <si>
    <t>45DD73F09BE375154CABF04354ADD42F17778D6635E154B14D063A67DEADBCEE5E</t>
  </si>
  <si>
    <t>도배바름  콘크리트·모르타르면, 벽  M2     ( 호표 123 )</t>
  </si>
  <si>
    <t>45DD73F09BE375156F8BAE18878D4450D7488460385154AB6CEA71062387E4DAFF</t>
  </si>
  <si>
    <t>45DD73F09BE375156F8BAE18878D4450D7488460385154AB6CEA71062387E4D9DA</t>
  </si>
  <si>
    <t>도배바름  합판·석고보드면, 천장  M2     ( 호표 124 )</t>
  </si>
  <si>
    <t>45DD73F09BE375156F8BAE0E29702450D7488460385154AB6CEA71062387E4DAFF</t>
  </si>
  <si>
    <t>45DD73F09BE375156F8BAE0E29702450D7488460385154AB6CEA71062387E4D9DA</t>
  </si>
  <si>
    <t>흡음텍스 설치    M2     ( 호표 125 )</t>
  </si>
  <si>
    <t>45DD73F1A0239C1545C253B3DB08E450D7488460385154AB6CEA71062387E4DAFE</t>
  </si>
  <si>
    <t>45DD73F1A0239C1545C253B3DB08E450D7488460385154AB6CEA71062387E4D9DA</t>
  </si>
  <si>
    <t>45DD73F1A0239C1545C253B3DB08E44C1797355A3A3158B60F272086001</t>
  </si>
  <si>
    <t>석고판 설치(나사고정) - 바탕용  천장, 2겹 붙임  M2     ( 호표 126 )</t>
  </si>
  <si>
    <t>45DD73F1A3F3E015BBE82E0ABA354450D7488460385154AB6CEA71062387E4DAFE</t>
  </si>
  <si>
    <t>45DD73F1A3F3E015BBE82E0ABA354450D7488460385154AB6CEA71062387E4D9DA</t>
  </si>
  <si>
    <t>인력품의 1%</t>
  </si>
  <si>
    <t>45DD73F1A3F3E015BBE82E0ABA35444C1797355A3A3158B60F272086001</t>
  </si>
  <si>
    <t>목재몰딩 설치    M     ( 호표 127 )</t>
  </si>
  <si>
    <t>45DD70BCB0034A1535751C34E9C43450D7488460385154AB6CEA71062387E4DB81</t>
  </si>
  <si>
    <t>단열재 접착제 붙이기  200mm 이하, 벽  M2     ( 호표 128 )</t>
  </si>
  <si>
    <t>45DD73F62303DE1559AFA3C67014F450D7488460385154AB6CEA71062387E4DAFE</t>
  </si>
  <si>
    <t>45DD73F62303DE1559AFA3C67014F450D7488460385154AB6CEA71062387E4D9DA</t>
  </si>
  <si>
    <t>단열재 타정 부착  200mm 이하, 천장  M2     ( 호표 129 )</t>
  </si>
  <si>
    <t>45DD73F62153CB1555786E2502B21450D7488460385154AB6CEA71062387E4DAFE</t>
  </si>
  <si>
    <t>45DD73F62153CB1555786E2502B21450D7488460385154AB6CEA71062387E4D9DA</t>
  </si>
  <si>
    <t>45DD73F62153CB1555786E2502B2144C1797355A3A3158B60F272086001</t>
  </si>
  <si>
    <t>단열재면 정리  천장  M2     ( 호표 130 )</t>
  </si>
  <si>
    <t>견출공</t>
  </si>
  <si>
    <t>노임 8</t>
  </si>
  <si>
    <t>450D7488460385154AB6CEA71062387E4DB87</t>
  </si>
  <si>
    <t>45DD7BA98D33CA15CBFB5522168EF450D7488460385154AB6CEA71062387E4DB87</t>
  </si>
  <si>
    <t>45DD7BA98D33CA15CBFB5522168EF44C1797355A3A3158B60F272086001</t>
  </si>
  <si>
    <t>단열재 타정 부착  100mm 이하, 천장  M2     ( 호표 131 )</t>
  </si>
  <si>
    <t>45DD73F62153CB1555786E253FF5E450D7488460385154AB6CEA71062387E4DAFE</t>
  </si>
  <si>
    <t>45DD73F62153CB1555786E253FF5E450D7488460385154AB6CEA71062387E4D9DA</t>
  </si>
  <si>
    <t>45DD73F62153CB1555786E253FF5E44C1797355A3A3158B60F272086001</t>
  </si>
  <si>
    <t>마루귀틀 설치    M     ( 호표 132 )</t>
  </si>
  <si>
    <t>45DD73F9F2238415EE26AECDD4358450D7488460385154AB6CEA71062387E4DAFE</t>
  </si>
  <si>
    <t>45DD73F9F2238415EE26AECDD4358450D7488460385154AB6CEA71062387E4D9DA</t>
  </si>
  <si>
    <t>45DD73F9F2238415EE26AECDD435844C1797355A3A3158B60F272086001</t>
  </si>
  <si>
    <t>바탕처리  보통, 바닥  M2     ( 호표 133 )</t>
  </si>
  <si>
    <t>방수공</t>
  </si>
  <si>
    <t>노임 12</t>
  </si>
  <si>
    <t>450D7488460385154AB6CEA71062387E4DB83</t>
  </si>
  <si>
    <t>45DD74CB2293F815940BB218A7432450D7488460385154AB6CEA71062387E4DB83</t>
  </si>
  <si>
    <t>45DD74CB2293F815940BB218A7432450D7488460385154AB6CEA71062387E4D9DA</t>
  </si>
  <si>
    <t>45DD74CB2293F815940BB218A743244C1797355A3A3158B60F272086001</t>
  </si>
  <si>
    <t>방수프라이머 바름  롤러 1층(회) 바름 기준  M2     ( 호표 134 )</t>
  </si>
  <si>
    <t>45DD74D98033B015FE64C473BA9E0450D7488460385154AB6CEA71062387E4DB83</t>
  </si>
  <si>
    <t>45DD74D98033B015FE64C473BA9E0450D7488460385154AB6CEA71062387E4D9DA</t>
  </si>
  <si>
    <t>45DD74D98033B015FE64C473BA9E044C1797355A3A3158B60F272086001</t>
  </si>
  <si>
    <t>도막바름  바닥, 도막 1층(회) 형성 기준  M2     ( 호표 135 )</t>
  </si>
  <si>
    <t>45DD74DB4E43F6150F0987432EE7E450D7488460385154AB6CEA71062387E4DB83</t>
  </si>
  <si>
    <t>45DD74DB4E43F6150F0987432EE7E450D7488460385154AB6CEA71062387E4D9DA</t>
  </si>
  <si>
    <t>45DD74DB4E43F6150F0987432EE7E44C1797355A3A3158B60F272086001</t>
  </si>
  <si>
    <t>바탕처리  보통, 수직부  M2     ( 호표 136 )</t>
  </si>
  <si>
    <t>45DD74CB2293F815940BB218A7786450D7488460385154AB6CEA71062387E4DB83</t>
  </si>
  <si>
    <t>45DD74CB2293F815940BB218A7786450D7488460385154AB6CEA71062387E4D9DA</t>
  </si>
  <si>
    <t>45DD74CB2293F815940BB218A778644C1797355A3A3158B60F272086001</t>
  </si>
  <si>
    <t>도막바름  수직부, 도막 1층(회) 형성 기준  M2     ( 호표 137 )</t>
  </si>
  <si>
    <t>45DD74DB4DA38F156BF1AA033F992450D7488460385154AB6CEA71062387E4DB83</t>
  </si>
  <si>
    <t>45DD74DB4DA38F156BF1AA033F992450D7488460385154AB6CEA71062387E4D9DA</t>
  </si>
  <si>
    <t>45DD74DB4DA38F156BF1AA033F99244C1797355A3A3158B60F272086001</t>
  </si>
  <si>
    <t>수밀코킹  재료비 별도  M     ( 호표 138 )</t>
  </si>
  <si>
    <t>코킹공</t>
  </si>
  <si>
    <t>기타 직종</t>
  </si>
  <si>
    <t>노임 24</t>
  </si>
  <si>
    <t>450D7488460385154AB680FE0FD65979CE0A9</t>
  </si>
  <si>
    <t>45DD74DE0313C5159F311441884A1450D7488460385154AB680FE0FD65979CE0A9</t>
  </si>
  <si>
    <t>시멘트 액체방수 바름  수직부  M2     ( 호표 139 )</t>
  </si>
  <si>
    <t>45DD74D14B031B15F6F17A8CE1EC5450D7488460385154AB6CEA71062387E4DB83</t>
  </si>
  <si>
    <t>45DD74D14B031B15F6F17A8CE1EC5450D7488460385154AB6CEA71062387E4D9DA</t>
  </si>
  <si>
    <t>45DD74D14B031B15F6F17A8CE1EC544C1797355A3A3158B60F272086001</t>
  </si>
  <si>
    <t>우레탄도막방수  바닥, 비노출  M2     ( 호표 140 )</t>
  </si>
  <si>
    <t>45DD74DB4DA38F156BF18F1B1EE7145DD74D98033B015FE64C473BA9E0</t>
  </si>
  <si>
    <t>우레탄도막방수재</t>
  </si>
  <si>
    <t>우레탄도막방수제, 우레탄</t>
  </si>
  <si>
    <t>자재 22</t>
  </si>
  <si>
    <t>42D67AA4A0D3871505B5801DA9E3CFD0448B8</t>
  </si>
  <si>
    <t>45DD74DB4DA38F156BF18F1B1EE7142D67AA4A0D3871505B5801DA9E3CFD0448B8</t>
  </si>
  <si>
    <t>우레탄도막방수재, 프라이머</t>
  </si>
  <si>
    <t>자재 20</t>
  </si>
  <si>
    <t>42D67AA4A0D3871505B5801DA9E3CFD0444D9</t>
  </si>
  <si>
    <t>45DD74DB4DA38F156BF18F1B1EE7142D67AA4A0D3871505B5801DA9E3CFD0444D9</t>
  </si>
  <si>
    <t>우레탄도막방수재, 희석재</t>
  </si>
  <si>
    <t>자재 21</t>
  </si>
  <si>
    <t>42D67AA4A0D3871505B5801DA9E3CFD0444D8</t>
  </si>
  <si>
    <t>45DD74DB4DA38F156BF18F1B1EE7142D67AA4A0D3871505B5801DA9E3CFD0444D8</t>
  </si>
  <si>
    <t>45DD74DB4DA38F156BF18F1B1EE7145DD74DB4E43F6150F0987432EE7E</t>
  </si>
  <si>
    <t>경량 천장 철골틀/자재  M-BAR 1.0m미만  M2     ( 호표 141 )</t>
  </si>
  <si>
    <t>인서트</t>
  </si>
  <si>
    <t>퍼지인서트, 3/8"</t>
  </si>
  <si>
    <t>자재 122</t>
  </si>
  <si>
    <t>42F1777BACF323155B225A32BF37823E09733</t>
  </si>
  <si>
    <t>45DD762FCAA3DC150191F55BE26E942F1777BACF323155B225A32BF37823E09733</t>
  </si>
  <si>
    <t>경량철골천장틀</t>
  </si>
  <si>
    <t>경량철골천장틀, 달대볼트, 상6*1000mm</t>
  </si>
  <si>
    <t>자재 73</t>
  </si>
  <si>
    <t>42F17652D5B38415F2F18A04FBA2129A9A6E5</t>
  </si>
  <si>
    <t>45DD762FCAA3DC150191F55BE26E942F17652D5B38415F2F18A04FBA2129A9A6E5</t>
  </si>
  <si>
    <t>경량철골천장틀, 캐링찬넬, 38*12*1.2mm</t>
  </si>
  <si>
    <t>자재 74</t>
  </si>
  <si>
    <t>42F17652D5B38415F2F18A04FBA2129A9A5DB</t>
  </si>
  <si>
    <t>45DD762FCAA3DC150191F55BE26E942F17652D5B38415F2F18A04FBA2129A9A5DB</t>
  </si>
  <si>
    <t>경량철골천장틀, 마이너찬넬, 19*10*1.2mm</t>
  </si>
  <si>
    <t>자재 75</t>
  </si>
  <si>
    <t>42F17652D5B38415F2F18A04FBA2129A9A5DA</t>
  </si>
  <si>
    <t>45DD762FCAA3DC150191F55BE26E942F17652D5B38415F2F18A04FBA2129A9A5DA</t>
  </si>
  <si>
    <t>경량철골천장틀, 행가및핀, 110*23*18*2.3mm</t>
  </si>
  <si>
    <t>자재 76</t>
  </si>
  <si>
    <t>42F17652D5B38415F2F18A04FBA2129A9A5D9</t>
  </si>
  <si>
    <t>45DD762FCAA3DC150191F55BE26E942F17652D5B38415F2F18A04FBA2129A9A5D9</t>
  </si>
  <si>
    <t>경량철골천장틀, 찬넬크립, 37*30*10*1.2mm</t>
  </si>
  <si>
    <t>자재 77</t>
  </si>
  <si>
    <t>42F17652D5B38415F2F18A04FBA2129A9A5D8</t>
  </si>
  <si>
    <t>45DD762FCAA3DC150191F55BE26E942F17652D5B38415F2F18A04FBA2129A9A5D8</t>
  </si>
  <si>
    <t>경량철골천장틀, 캐링조인트, 90*40*13*0.5mm</t>
  </si>
  <si>
    <t>자재 78</t>
  </si>
  <si>
    <t>42F17652D5B38415F2F18A04FBA2129A9A5DF</t>
  </si>
  <si>
    <t>45DD762FCAA3DC150191F55BE26E942F17652D5B38415F2F18A04FBA2129A9A5DF</t>
  </si>
  <si>
    <t>경량철골천장틀, M-BAR더블, 50*19*0.5mm</t>
  </si>
  <si>
    <t>자재 72</t>
  </si>
  <si>
    <t>42F17652D5B38415F2F18A04FBA2129A9A164</t>
  </si>
  <si>
    <t>45DD762FCAA3DC150191F55BE26E942F17652D5B38415F2F18A04FBA2129A9A164</t>
  </si>
  <si>
    <t>경량철골천장틀, BAR크립, 더블</t>
  </si>
  <si>
    <t>자재 79</t>
  </si>
  <si>
    <t>42F17652D5B38415F2F18A04FBA2129A9A5DE</t>
  </si>
  <si>
    <t>45DD762FCAA3DC150191F55BE26E942F17652D5B38415F2F18A04FBA2129A9A5DE</t>
  </si>
  <si>
    <t>경량철골천장틀, BAR조인트, 더블</t>
  </si>
  <si>
    <t>자재 80</t>
  </si>
  <si>
    <t>42F17652D5B38415F2F18A04FBA2129A9A5DC</t>
  </si>
  <si>
    <t>45DD762FCAA3DC150191F55BE26E942F17652D5B38415F2F18A04FBA2129A9A5DC</t>
  </si>
  <si>
    <t>경량천장철골틀 설치  BAR 간격 300mm  M2     ( 호표 142 )</t>
  </si>
  <si>
    <t>45DD762FCAA3DC150191F245462A4450D7488460385154AB6CEA71062387E4DAFE</t>
  </si>
  <si>
    <t>45DD762FCAA3DC150191F245462A4450D7488460385154AB6CEA71062387E4D9DA</t>
  </si>
  <si>
    <t>인력품의 6%</t>
  </si>
  <si>
    <t>45DD762FCAA3DC150191F245462A444C1797355A3A3158B60F272086001</t>
  </si>
  <si>
    <t>경량천장철골틀 설치  BAR 간격 450mm  M2     ( 호표 143 )</t>
  </si>
  <si>
    <t>45DD762FCAA3DC150191F24550808450D7488460385154AB6CEA71062387E4DAFE</t>
  </si>
  <si>
    <t>45DD762FCAA3DC150191F24550808450D7488460385154AB6CEA71062387E4D9DA</t>
  </si>
  <si>
    <t>45DD762FCAA3DC150191F2455080844C1797355A3A3158B60F272086001</t>
  </si>
  <si>
    <t>코너비드 설치  재료비 별도  M     ( 호표 144 )</t>
  </si>
  <si>
    <t>45DD7BA24093F01590192EB50773C450D7488460385154AB6CEA71062387E4DB82</t>
  </si>
  <si>
    <t>금속패널 설치 / 벽  10m미만, 시공량 65m2/일당  M2     ( 호표 145 )</t>
  </si>
  <si>
    <t>철공</t>
  </si>
  <si>
    <t>노임 4</t>
  </si>
  <si>
    <t>450D7488460385154AB6CEA71062387E4D9D1</t>
  </si>
  <si>
    <t>45DD70B2B1B33D15845779968DB9D450D7488460385154AB6CEA71062387E4D9D1</t>
  </si>
  <si>
    <t>45DD70B2B1B33D15845779968DB9D450D7488460385154AB6CEA71062387E4D9DA</t>
  </si>
  <si>
    <t>45DD70B2B1B33D15845779968DB9D44C1797355A3A3158B60F272086001</t>
  </si>
  <si>
    <t>PF보드 접착제 붙이기 - 벽  준불연, 50mm  M2     ( 호표 146 )</t>
  </si>
  <si>
    <t>PF보드, 준불연, 50T</t>
  </si>
  <si>
    <t>자재 51</t>
  </si>
  <si>
    <t>42F17652D763621504D9D12947B2D0808CB57</t>
  </si>
  <si>
    <t>45DD73F62303DE156A1E87D13EDE342F17652D763621504D9D12947B2D0808CB57</t>
  </si>
  <si>
    <t>45DD73F62303DE156A1E87D13EDE342F17778D6635E154B14D063A67DEADBCEF7F</t>
  </si>
  <si>
    <t>50mm 이하, 벽</t>
  </si>
  <si>
    <t>호표 147</t>
  </si>
  <si>
    <t>45DD73F62303DE1559AFA3C667830</t>
  </si>
  <si>
    <t>45DD73F62303DE156A1E87D13EDE345DD73F62303DE1559AFA3C667830</t>
  </si>
  <si>
    <t>단열재 접착제 붙이기  50mm 이하, 벽  M2     ( 호표 147 )</t>
  </si>
  <si>
    <t>45DD73F62303DE1559AFA3C667830450D7488460385154AB6CEA71062387E4DAFE</t>
  </si>
  <si>
    <t>45DD73F62303DE1559AFA3C667830450D7488460385154AB6CEA71062387E4D9DA</t>
  </si>
  <si>
    <t>잡철물 제작 및 설치  현장제작 설치, 경량철재  kg     ( 호표 148 )</t>
  </si>
  <si>
    <t>45DD762B52539C15C24C12460AB63450D7488460385154AB6CEA71062387E4D9D1</t>
  </si>
  <si>
    <t>용접공</t>
  </si>
  <si>
    <t>노임 6</t>
  </si>
  <si>
    <t>450D7488460385154AB6CEA71062387E4D833</t>
  </si>
  <si>
    <t>45DD762B52539C15C24C12460AB63450D7488460385154AB6CEA71062387E4D833</t>
  </si>
  <si>
    <t>노임 2</t>
  </si>
  <si>
    <t>45DD762B52539C15C24C12460AB63450D7488460385154AB6CEA71062387E4D9DB</t>
  </si>
  <si>
    <t>45DD762B52539C15C24C12460AB63450D7488460385154AB6CEA71062387E4D9DA</t>
  </si>
  <si>
    <t>45DD762B52539C15C24C12460AB6344C1797355A3A3158B60F272086001</t>
  </si>
  <si>
    <t>45DD762B52539C15C24C12460AB6344C1797355A3A3158B60F272085002</t>
  </si>
  <si>
    <t>잡철물 제작 및 설치  현장제작 설치, 일반철재  kg     ( 호표 149 )</t>
  </si>
  <si>
    <t>45DD762B52539C15C24C3D1F44B96450D7488460385154AB6CEA71062387E4D9D1</t>
  </si>
  <si>
    <t>45DD762B52539C15C24C3D1F44B96450D7488460385154AB6CEA71062387E4D833</t>
  </si>
  <si>
    <t>45DD762B52539C15C24C3D1F44B96450D7488460385154AB6CEA71062387E4D9DB</t>
  </si>
  <si>
    <t>45DD762B52539C15C24C3D1F44B96450D7488460385154AB6CEA71062387E4D9DA</t>
  </si>
  <si>
    <t>45DD762B52539C15C24C3D1F44B9644C1797355A3A3158B60F272086001</t>
  </si>
  <si>
    <t>45DD762B52539C15C24C3D1F44B9644C1797355A3A3158B60F272085002</t>
  </si>
  <si>
    <t>스틸철판 (현장제작 설치)  T=1.2mm  M2     ( 호표 150 )</t>
  </si>
  <si>
    <t>일반구조용압연강판, 1.2mm</t>
  </si>
  <si>
    <t>자재 33</t>
  </si>
  <si>
    <t>42F17652D383E215B8BB601C497BAF3677359</t>
  </si>
  <si>
    <t>45DD762D1A431E156D0335868F5FE42F17652D383E215B8BB601C497BAF3677359</t>
  </si>
  <si>
    <t>45DD762D1A431E156D0335868F5FE45DD762B52539C15C24C3D1F44B96</t>
  </si>
  <si>
    <t>45DD762D1A431E156D0335868F5FE42D6799F6B6376156C199FAB26854AB1ABF33</t>
  </si>
  <si>
    <t>앵글 (규격철물 설치)  ㄱ-25*25*3t  M     ( 호표 151 )</t>
  </si>
  <si>
    <t>ㄱ형강</t>
  </si>
  <si>
    <t>ㄱ형강, 등변, 25*25*3mm</t>
  </si>
  <si>
    <t>자재 30</t>
  </si>
  <si>
    <t>42F17652D383D0157B5CB9EB8318BEFF746BC</t>
  </si>
  <si>
    <t>45DD762B54033C15D9859225C59B342F17652D383D0157B5CB9EB8318BEFF746BC</t>
  </si>
  <si>
    <t>규격철물 설치, 일반철재</t>
  </si>
  <si>
    <t>호표 155</t>
  </si>
  <si>
    <t>45DD762B52539C15C2796AB5068A2</t>
  </si>
  <si>
    <t>45DD762B54033C15D9859225C59B345DD762B52539C15C2796AB5068A2</t>
  </si>
  <si>
    <t>45DD762B54033C15D9859225C59B342D6799F6B6376156C199FAB26854AB1ABF33</t>
  </si>
  <si>
    <t>평강(F.B) (규격철물 설치)  30*3t  M     ( 호표 152 )</t>
  </si>
  <si>
    <t>평강</t>
  </si>
  <si>
    <t>평강, t3*19∼50mm</t>
  </si>
  <si>
    <t>자재 32</t>
  </si>
  <si>
    <t>42F17652D383D0154E154F9A0F07DEC2C4EBF</t>
  </si>
  <si>
    <t>45DD762B54033C15D985819B8435942F17652D383D0154E154F9A0F07DEC2C4EBF</t>
  </si>
  <si>
    <t>45DD762B54033C15D985819B8435945DD762B52539C15C2796AB5068A2</t>
  </si>
  <si>
    <t>45DD762B54033C15D985819B8435942D6799F6B6376156C199FAB26854AB1ABF33</t>
  </si>
  <si>
    <t>녹막이페인트(뿜칠)  철재면 1회  M2     ( 호표 153 )</t>
  </si>
  <si>
    <t>철재면 바탕만들기</t>
  </si>
  <si>
    <t>노무비</t>
  </si>
  <si>
    <t>호표 156</t>
  </si>
  <si>
    <t>45DD7298A7F378155D753B029D9A6</t>
  </si>
  <si>
    <t>45DD728AC7C3C3158A6771967163245DD7298A7F378155D753B029D9A6</t>
  </si>
  <si>
    <t>방청페인트</t>
  </si>
  <si>
    <t>방청페인트, KSM6030-1종1류, 광명단페인트</t>
  </si>
  <si>
    <t>자재 139</t>
  </si>
  <si>
    <t>42F17778D703B4150686F78D2A5C250C62610</t>
  </si>
  <si>
    <t>45DD728AC7C3C3158A6771967163242F17778D703B4150686F78D2A5C250C62610</t>
  </si>
  <si>
    <t>시너</t>
  </si>
  <si>
    <t>시너, KSM6060, 2종</t>
  </si>
  <si>
    <t>자재 144</t>
  </si>
  <si>
    <t>42F17778D703B415D39D3DC069BB786DBFB97</t>
  </si>
  <si>
    <t>45DD728AC7C3C3158A6771967163242F17778D703B415D39D3DC069BB786DBFB97</t>
  </si>
  <si>
    <t>수성페인트 뿜칠</t>
  </si>
  <si>
    <t>1회 노무비</t>
  </si>
  <si>
    <t>호표 157</t>
  </si>
  <si>
    <t>45DD72881B53D7150661B53E5A066</t>
  </si>
  <si>
    <t>45DD728AC7C3C3158A6771967163245DD72881B53D7150661B53E5A066</t>
  </si>
  <si>
    <t>조합페인트(뿜칠)  철재면 2회  M2     ( 호표 154 )</t>
  </si>
  <si>
    <t>조합페인트</t>
  </si>
  <si>
    <t>조합페인트, KSM6020-1종1급, 백색</t>
  </si>
  <si>
    <t>자재 140</t>
  </si>
  <si>
    <t>42F17778D703B4150686B9D02159D13DCFF24</t>
  </si>
  <si>
    <t>45DD728921A384153AEAA72FC9B2C42F17778D703B4150686B9D02159D13DCFF24</t>
  </si>
  <si>
    <t>45DD728921A384153AEAA72FC9B2C42F17778D703B415D39D3DC069BB786DBFB97</t>
  </si>
  <si>
    <t>호표 158</t>
  </si>
  <si>
    <t>45DD72881B53D7150661B53E5A33A</t>
  </si>
  <si>
    <t>45DD728921A384153AEAA72FC9B2C45DD72881B53D7150661B53E5A33A</t>
  </si>
  <si>
    <t>잡철물 제작 및 설치  규격철물 설치, 일반철재  kg     ( 호표 155 )</t>
  </si>
  <si>
    <t>45DD762B52539C15C2796AB5068A2450D7488460385154AB6CEA71062387E4D9D1</t>
  </si>
  <si>
    <t>45DD762B52539C15C2796AB5068A2450D7488460385154AB6CEA71062387E4D833</t>
  </si>
  <si>
    <t>45DD762B52539C15C2796AB5068A2450D7488460385154AB6CEA71062387E4D9DB</t>
  </si>
  <si>
    <t>45DD762B52539C15C2796AB5068A2450D7488460385154AB6CEA71062387E4D9DA</t>
  </si>
  <si>
    <t>45DD762B52539C15C2796AB5068A244C1797355A3A3158B60F272086001</t>
  </si>
  <si>
    <t>45DD762B52539C15C2796AB5068A244C1797355A3A3158B60F272085002</t>
  </si>
  <si>
    <t>철재면 바탕만들기  노무비  M2     ( 호표 156 )</t>
  </si>
  <si>
    <t>도장공</t>
  </si>
  <si>
    <t>노임 15</t>
  </si>
  <si>
    <t>450D7488460385154AB6CEA71062387E4DB8C</t>
  </si>
  <si>
    <t>45DD7298A7F378155D753B029D9A6450D7488460385154AB6CEA71062387E4DB8C</t>
  </si>
  <si>
    <t>45DD7298A7F378155D753B029D9A6450D7488460385154AB6CEA71062387E4D9DA</t>
  </si>
  <si>
    <t>공구손료 및 잡재료비</t>
  </si>
  <si>
    <t>45DD7298A7F378155D753B029D9A644C1797355A3A3158B60F272086001</t>
  </si>
  <si>
    <t>수성페인트 뿜칠  1회 노무비  M2     ( 호표 157 )</t>
  </si>
  <si>
    <t>10M2</t>
  </si>
  <si>
    <t>호표 159</t>
  </si>
  <si>
    <t>45DD72881B53D7150661B53E5A4C1</t>
  </si>
  <si>
    <t>45DD72881B53D7150661B53E5A06645DD72881B53D7150661B53E5A4C1</t>
  </si>
  <si>
    <t>수성페인트 뿜칠  2회 노무비  M2     ( 호표 158 )</t>
  </si>
  <si>
    <t>호표 160</t>
  </si>
  <si>
    <t>45DD72881B53D7150661B53E5A795</t>
  </si>
  <si>
    <t>45DD72881B53D7150661B53E5A33A45DD72881B53D7150661B53E5A795</t>
  </si>
  <si>
    <t>수성페인트 뿜칠  1회 노무비  10M2     ( 호표 159 )</t>
  </si>
  <si>
    <t>45DD72881B53D7150661B53E5A4C1450D7488460385154AB6CEA71062387E4DB8C</t>
  </si>
  <si>
    <t>45DD72881B53D7150661B53E5A4C1450D7488460385154AB6CEA71062387E4D9DA</t>
  </si>
  <si>
    <t>인력품의 12%</t>
  </si>
  <si>
    <t>45DD72881B53D7150661B53E5A4C144C1797355A3A3158B60F272086001</t>
  </si>
  <si>
    <t>수성페인트 뿜칠  2회 노무비  10M2     ( 호표 160 )</t>
  </si>
  <si>
    <t>45DD72881B53D7150661B53E5A795450D7488460385154AB6CEA71062387E4DB8C</t>
  </si>
  <si>
    <t>45DD72881B53D7150661B53E5A795450D7488460385154AB6CEA71062387E4D9DA</t>
  </si>
  <si>
    <t>45DD72881B53D7150661B53E5A79544C1797355A3A3158B60F272086001</t>
  </si>
  <si>
    <t>모르타르 바름  3.6m 이하, 2회, 29m2/일당  M2     ( 호표 161 )</t>
  </si>
  <si>
    <t>45DD7BA98E73EE15C581B3DDCCCAF450D7488460385154AB6CEA71062387E4DB82</t>
  </si>
  <si>
    <t>45DD7BA98E73EE15C581B3DDCCCAF450D7488460385154AB6CEA71062387E4D9DA</t>
  </si>
  <si>
    <t>45DD7BA98E73EE15C581B3DDCCCAF44C1797355A3A3158B60F272086001</t>
  </si>
  <si>
    <t>비드법 슬래브 위 깔기  비드법 2종, 2호, 60mm  M2     ( 호표 162 )</t>
  </si>
  <si>
    <t>발포폴리스티렌단열재</t>
  </si>
  <si>
    <t>발포폴리스티렌단열재, 0.025, 900*1800*60mm, 2종</t>
  </si>
  <si>
    <t>자재 57</t>
  </si>
  <si>
    <t>42F17652D763621504CFCCC41AB916D4615FF</t>
  </si>
  <si>
    <t>45DD73F62303F915377CD40E5D77842F17652D763621504CFCCC41AB916D4615FF</t>
  </si>
  <si>
    <t>단열재 슬래브 위 깔기</t>
  </si>
  <si>
    <t>100mm 이하</t>
  </si>
  <si>
    <t>호표 165</t>
  </si>
  <si>
    <t>45DD73F62303DE1559AFA388A86D7</t>
  </si>
  <si>
    <t>45DD73F62303F915377CD40E5D77845DD73F62303DE1559AFA388A86D7</t>
  </si>
  <si>
    <t>모르타르 타설  50m2/일당  M3     ( 호표 163 )</t>
  </si>
  <si>
    <t>45DD7BA98BA3A015CD3740AC32D2B450D7488460385154AB6CEA71062387E4DB82</t>
  </si>
  <si>
    <t>기계설비공</t>
  </si>
  <si>
    <t>노임 23</t>
  </si>
  <si>
    <t>450D7488460385154AB6CEA71062387E4DCAD</t>
  </si>
  <si>
    <t>45DD7BA98BA3A015CD3740AC32D2B450D7488460385154AB6CEA71062387E4DCAD</t>
  </si>
  <si>
    <t>45DD7BA98BA3A015CD3740AC32D2B450D7488460385154AB6CEA71062387E4D9DA</t>
  </si>
  <si>
    <t>모르타르펌프</t>
  </si>
  <si>
    <t>37kw</t>
  </si>
  <si>
    <t>호표 166</t>
  </si>
  <si>
    <t>42C472F500E37D15502E23CA553C0B3177F8990</t>
  </si>
  <si>
    <t>45DD7BA98BA3A015CD3740AC32D2B42C472F500E37D15502E23CA553C0B3177F8990</t>
  </si>
  <si>
    <t>모르타르 믹서</t>
  </si>
  <si>
    <t>0.3m3</t>
  </si>
  <si>
    <t>호표 167</t>
  </si>
  <si>
    <t>42C472F500E37D15502E115972F5E84BA0564FD</t>
  </si>
  <si>
    <t>45DD7BA98BA3A015CD3740AC32D2B42C472F500E37D15502E115972F5E84BA0564FD</t>
  </si>
  <si>
    <t>양수기</t>
  </si>
  <si>
    <t>1.49kw</t>
  </si>
  <si>
    <t>호표 168</t>
  </si>
  <si>
    <t>42C472F500E37D15502E00EA555404F1DE050F2</t>
  </si>
  <si>
    <t>45DD7BA98BA3A015CD3740AC32D2B42C472F500E37D15502E00EA555404F1DE050F2</t>
  </si>
  <si>
    <t>배관파이프</t>
  </si>
  <si>
    <t>∮50㎜∼2.6m</t>
  </si>
  <si>
    <t>호표 169</t>
  </si>
  <si>
    <t>42C472F500E37D15502E697909F223D0666B51C</t>
  </si>
  <si>
    <t>45DD7BA98BA3A015CD3740AC32D2B42C472F500E37D15502E697909F223D0666B51C</t>
  </si>
  <si>
    <t>표면 마무리  기계마감  M2     ( 호표 164 )</t>
  </si>
  <si>
    <t>45DD7BA98BA3961560E20BDA4B326450D7488460385154AB6CEA71062387E4DB82</t>
  </si>
  <si>
    <t>인력품의 9%</t>
  </si>
  <si>
    <t>45DD7BA98BA3961560E20BDA4B32644C1797355A3A3158B60F272086001</t>
  </si>
  <si>
    <t>단열재 슬래브 위 깔기  100mm 이하  M2     ( 호표 165 )</t>
  </si>
  <si>
    <t>45DD73F62303DE1559AFA388A86D7450D7488460385154AB6CEA71062387E4DAFE</t>
  </si>
  <si>
    <t>45DD73F62303DE1559AFA388A86D7450D7488460385154AB6CEA71062387E4D9DA</t>
  </si>
  <si>
    <t>모르타르펌프  37kw  HR     ( 호표 166 )</t>
  </si>
  <si>
    <t>자재 4</t>
  </si>
  <si>
    <t>42C472F500E37D15502E23CA553C0B3177F89</t>
  </si>
  <si>
    <t>42C472F500E37D15502E23CA553C0B3177F899042C472F500E37D15502E23CA553C0B3177F89</t>
  </si>
  <si>
    <t>일반경비</t>
  </si>
  <si>
    <t>전력</t>
  </si>
  <si>
    <t>kwh</t>
  </si>
  <si>
    <t>자재 159</t>
  </si>
  <si>
    <t>4593719381C3AF15400E1B4DFE92A935527C9</t>
  </si>
  <si>
    <t>42C472F500E37D15502E23CA553C0B3177F89904593719381C3AF15400E1B4DFE92A935527C9</t>
  </si>
  <si>
    <t>모르타르 믹서  0.3m3  HR     ( 호표 167 )</t>
  </si>
  <si>
    <t>자재 5</t>
  </si>
  <si>
    <t>42C472F500E37D15502E115972F5E84BA0564</t>
  </si>
  <si>
    <t>42C472F500E37D15502E115972F5E84BA0564FD42C472F500E37D15502E115972F5E84BA0564</t>
  </si>
  <si>
    <t>42C472F500E37D15502E115972F5E84BA0564FD4593719381C3AF15400E1B4DFE92A935527C9</t>
  </si>
  <si>
    <t>공업용휘발유</t>
  </si>
  <si>
    <t>공업용휘발유, 무연</t>
  </si>
  <si>
    <t>자재 28</t>
  </si>
  <si>
    <t>42D67D7805E34D15FFDCBBBE5BE72348C0418</t>
  </si>
  <si>
    <t>42C472F500E37D15502E115972F5E84BA0564FD42D67D7805E34D15FFDCBBBE5BE72348C0418</t>
  </si>
  <si>
    <t>주연료비의 2%</t>
  </si>
  <si>
    <t>42C472F500E37D15502E115972F5E84BA0564FD44C1797355A3A3158B60F272086001</t>
  </si>
  <si>
    <t>양수기  1.49kw  HR     ( 호표 168 )</t>
  </si>
  <si>
    <t>1.49kw, 2HP</t>
  </si>
  <si>
    <t>자재 6</t>
  </si>
  <si>
    <t>42C472F500E37D15502E00EA555404F1DE050</t>
  </si>
  <si>
    <t>42C472F500E37D15502E00EA555404F1DE050F242C472F500E37D15502E00EA555404F1DE050</t>
  </si>
  <si>
    <t>42C472F500E37D15502E00EA555404F1DE050F24593719381C3AF15400E1B4DFE92A935527C9</t>
  </si>
  <si>
    <t>배관파이프  ∮50㎜∼2.6m  HR     ( 호표 169 )</t>
  </si>
  <si>
    <t>자재 7</t>
  </si>
  <si>
    <t>42C472F500E37D15502E697909F223D0666B5</t>
  </si>
  <si>
    <t>42C472F500E37D15502E697909F223D0666B51C42C472F500E37D15502E697909F223D0666B5</t>
  </si>
  <si>
    <t>강재창호 설치 / 여닫이  창호면적 m2, 1.0 ~ 3.0 이하  개소     ( 호표 170 )</t>
  </si>
  <si>
    <t>45DD70BCB233341555BD2908E7A90450D7488460385154AB6CEA71062387E4DB81</t>
  </si>
  <si>
    <t>45DD70BCB233341555BD2908E7A90450D7488460385154AB6CEA71062387E4D9DA</t>
  </si>
  <si>
    <t>45DD70BCB233341555BD2908E7A9044C1797355A3A3158B60F272086001</t>
  </si>
  <si>
    <t>목재창호 설치 / 여닫이  창호면적 m2, 1.0 ~ 3.0 이하  개소     ( 호표 171 )</t>
  </si>
  <si>
    <t>45DD70BCB0034A1535751C0F32419450D7488460385154AB6CEA71062387E4DB81</t>
  </si>
  <si>
    <t>45DD70BCB0034A1535751C0F32419450D7488460385154AB6CEA71062387E4D9DA</t>
  </si>
  <si>
    <t>45DD70BCB0034A1535751C0F3241944C1797355A3A3158B60F272086001</t>
  </si>
  <si>
    <t>보강틀/스텐  ㅁ-20*20*1.2  M     ( 호표 172 )</t>
  </si>
  <si>
    <t>기계구조용스테인리스강관</t>
  </si>
  <si>
    <t>기계구조용스테인리스강관, 사각관, 20*20*1.2mm</t>
  </si>
  <si>
    <t>자재 149</t>
  </si>
  <si>
    <t>428E7745ED63DB15FAC604BA653DD9639415F</t>
  </si>
  <si>
    <t>45DA7CC614A3DE157418BC608A7FE428E7745ED63DB15FAC604BA653DD9639415F</t>
  </si>
  <si>
    <t>45DA7CC614A3DE157418BC608A7FE45DD762B52539C15C24C3D1F44B96</t>
  </si>
  <si>
    <t>45DA7CC614A3DE157418BC608A7FE42D6799F6B6376156C199FAB26854AB1ABE2B</t>
  </si>
  <si>
    <t>보강틀 /부대  ㅁ-50*50*2.3,유성페인트  M     ( 호표 173 )</t>
  </si>
  <si>
    <t>일반구조용각형강관</t>
  </si>
  <si>
    <t>일반구조용각형강관, 각형강관, 50*50*2.3mm</t>
  </si>
  <si>
    <t>자재 147</t>
  </si>
  <si>
    <t>428E7745ED63DB15FAC6FCD18580F86C0469C</t>
  </si>
  <si>
    <t>45DA7CC614A3B315A34C87BEBACDB428E7745ED63DB15FAC6FCD18580F86C0469C</t>
  </si>
  <si>
    <t>녹막이페인트 붓칠(재료+노무비)</t>
  </si>
  <si>
    <t>철재면, 1회 1종</t>
  </si>
  <si>
    <t>호표 175</t>
  </si>
  <si>
    <t>45DD728AC7C3C3158A56D5331AC47</t>
  </si>
  <si>
    <t>45DA7CC614A3B315A34C87BEBACDB45DD728AC7C3C3158A56D5331AC47</t>
  </si>
  <si>
    <t>유성페인트 붓칠(재료+노무비)</t>
  </si>
  <si>
    <t>철재면, 2회 1급</t>
  </si>
  <si>
    <t>호표 176</t>
  </si>
  <si>
    <t>45DD728921A384153AEADCFD73742</t>
  </si>
  <si>
    <t>45DA7CC614A3B315A34C87BEBACDB45DD728921A384153AEADCFD73742</t>
  </si>
  <si>
    <t>부대철골 설치</t>
  </si>
  <si>
    <t>호표 177</t>
  </si>
  <si>
    <t>45DD795E90238215468BE04AC53D3</t>
  </si>
  <si>
    <t>45DA7CC614A3B315A34C87BEBACDB45DD795E90238215468BE04AC53D3</t>
  </si>
  <si>
    <t>45DA7CC614A3B315A34C87BEBACDB42D6799F6B6376156C199FAB26854AB1ABF33</t>
  </si>
  <si>
    <t>보강틀  ㄴ-50*50*4.0,유성페인트  M     ( 호표 174 )</t>
  </si>
  <si>
    <t>ㄱ형강, 등변, 50*50*4mm</t>
  </si>
  <si>
    <t>자재 31</t>
  </si>
  <si>
    <t>42F17652D383D0157B5CB9EB8318BEFF746B7</t>
  </si>
  <si>
    <t>45DD762B53630315E5D108093D1F342F17652D383D0157B5CB9EB8318BEFF746B7</t>
  </si>
  <si>
    <t>45DD762B53630315E5D108093D1F345DD728AC7C3C3158A56D5331AC47</t>
  </si>
  <si>
    <t>45DD762B53630315E5D108093D1F345DD728921A384153AEADCFD73742</t>
  </si>
  <si>
    <t>45DD762B53630315E5D108093D1F345DD795E90238215468BE04AC53D3</t>
  </si>
  <si>
    <t>45DD762B53630315E5D108093D1F342D6799F6B6376156C199FAB26854AB1ABF33</t>
  </si>
  <si>
    <t>녹막이페인트 붓칠(재료+노무비)  철재면, 1회 1종  M2     ( 호표 175 )</t>
  </si>
  <si>
    <t>녹막이 페인트칠 재료비</t>
  </si>
  <si>
    <t>철재면, 1회, 1종</t>
  </si>
  <si>
    <t>호표 178</t>
  </si>
  <si>
    <t>45DD728AC7C3C3158A4491EECC623</t>
  </si>
  <si>
    <t>45DD728AC7C3C3158A56D5331AC4745DD728AC7C3C3158A4491EECC623</t>
  </si>
  <si>
    <t>녹막이 페인트칠</t>
  </si>
  <si>
    <t>철재면 1회 노무비</t>
  </si>
  <si>
    <t>호표 179</t>
  </si>
  <si>
    <t>45DD728AC7C3C3158A44877639490</t>
  </si>
  <si>
    <t>45DD728AC7C3C3158A56D5331AC4745DD728AC7C3C3158A44877639490</t>
  </si>
  <si>
    <t>유성페인트 붓칠(재료+노무비)  철재면, 2회 1급  M2     ( 호표 176 )</t>
  </si>
  <si>
    <t>유성페인트 붓칠 재료비</t>
  </si>
  <si>
    <t>철재면, 2회, 1급</t>
  </si>
  <si>
    <t>호표 180</t>
  </si>
  <si>
    <t>45DD728921A384153AEADCB7E848B</t>
  </si>
  <si>
    <t>45DD728921A384153AEADCFD7374245DD728921A384153AEADCB7E848B</t>
  </si>
  <si>
    <t>유성페인트 붓칠</t>
  </si>
  <si>
    <t>철재면 2회 노무비</t>
  </si>
  <si>
    <t>호표 181</t>
  </si>
  <si>
    <t>45DD728921A384153AEADCB7CC5FD</t>
  </si>
  <si>
    <t>45DD728921A384153AEADCFD7374245DD728921A384153AEADCB7CC5FD</t>
  </si>
  <si>
    <t>부대철골 설치    TON     ( 호표 177 )</t>
  </si>
  <si>
    <t>철골공</t>
  </si>
  <si>
    <t>노임 5</t>
  </si>
  <si>
    <t>450D7488460385154AB6CEA71062387E4D830</t>
  </si>
  <si>
    <t>45DD795E90238215468BE04AC53D3450D7488460385154AB6CEA71062387E4D830</t>
  </si>
  <si>
    <t>45DD795E90238215468BE04AC53D3450D7488460385154AB6CEA71062387E4D9DB</t>
  </si>
  <si>
    <t>50ton</t>
  </si>
  <si>
    <t>호표 182</t>
  </si>
  <si>
    <t>42C472F500E32515B470932B7FCA1D9BC9AC524</t>
  </si>
  <si>
    <t>45DD795E90238215468BE04AC53D342C472F500E32515B470932B7FCA1D9BC9AC524</t>
  </si>
  <si>
    <t>녹막이 페인트칠 재료비  철재면, 1회, 1종  M2     ( 호표 178 )</t>
  </si>
  <si>
    <t>45DD728AC7C3C3158A4491EECC62342F17778D703B4150686F78D2A5C250C62610</t>
  </si>
  <si>
    <t>시너, KSM6060, 1종</t>
  </si>
  <si>
    <t>자재 143</t>
  </si>
  <si>
    <t>42F17778D703B415D39D3DC069BB786DBFB96</t>
  </si>
  <si>
    <t>45DD728AC7C3C3158A4491EECC62342F17778D703B415D39D3DC069BB786DBFB96</t>
  </si>
  <si>
    <t>녹막이 페인트칠  철재면 1회 노무비  M2     ( 호표 179 )</t>
  </si>
  <si>
    <t>45DD728AC7C3C3158A44877639490450D7488460385154AB6CEA71062387E4DB8C</t>
  </si>
  <si>
    <t>45DD728AC7C3C3158A44877639490450D7488460385154AB6CEA71062387E4D9DA</t>
  </si>
  <si>
    <t>45DD728AC7C3C3158A4487763949044C1797355A3A3158B60F272086001</t>
  </si>
  <si>
    <t>유성페인트 붓칠 재료비  철재면, 2회, 1급  M2     ( 호표 180 )</t>
  </si>
  <si>
    <t>45DD728921A384153AEADCB7E848B42F17778D703B4150686B9D02159D13DCFF24</t>
  </si>
  <si>
    <t>45DD728921A384153AEADCB7E848B42F17778D703B415D39D3DC069BB786DBFB96</t>
  </si>
  <si>
    <t>유성페인트 붓칠  철재면 2회 노무비  M2     ( 호표 181 )</t>
  </si>
  <si>
    <t>45DD728921A384153AEADCB7CC5FD450D7488460385154AB6CEA71062387E4DB8C</t>
  </si>
  <si>
    <t>45DD728921A384153AEADCB7CC5FD450D7488460385154AB6CEA71062387E4D9DA</t>
  </si>
  <si>
    <t>45DD728921A384153AEADCB7CC5FD44C1797355A3A3158B60F272086001</t>
  </si>
  <si>
    <t>크레인(타이어)  50ton  HR     ( 호표 182 )</t>
  </si>
  <si>
    <t>자재 3</t>
  </si>
  <si>
    <t>42C472F500E32515B470932B7FCA1D9BC9AC5</t>
  </si>
  <si>
    <t>42C472F500E32515B470932B7FCA1D9BC9AC52442C472F500E32515B470932B7FCA1D9BC9AC5</t>
  </si>
  <si>
    <t>42C472F500E32515B470932B7FCA1D9BC9AC52442D67D7805E34D15FFDC8E706DF3E8C052754</t>
  </si>
  <si>
    <t>주연료비의 57%</t>
  </si>
  <si>
    <t>42C472F500E32515B470932B7FCA1D9BC9AC52444C1797355A3A3158B60F272086001</t>
  </si>
  <si>
    <t>42C472F500E32515B470932B7FCA1D9BC9AC524450D7488460385154AB6CEA71062387E4DDBB</t>
  </si>
  <si>
    <t>보강틀 /부대  ㅁ-100*50*2.3,녹막이페인트  M     ( 호표 183 )</t>
  </si>
  <si>
    <t>일반구조용각형강관, 각형강관, 100*50*2.3mm</t>
  </si>
  <si>
    <t>자재 148</t>
  </si>
  <si>
    <t>428E7745ED63DB15FAC6FCD18580F86C16C9F</t>
  </si>
  <si>
    <t>45DA7CC614A3B315A34C87BEA86D8428E7745ED63DB15FAC6FCD18580F86C16C9F</t>
  </si>
  <si>
    <t>철재면, 2회 1종</t>
  </si>
  <si>
    <t>호표 184</t>
  </si>
  <si>
    <t>45DD728AC7C3C3158A56E7ADB4DBB</t>
  </si>
  <si>
    <t>45DA7CC614A3B315A34C87BEA86D845DD728AC7C3C3158A56E7ADB4DBB</t>
  </si>
  <si>
    <t>45DA7CC614A3B315A34C87BEA86D845DD795E90238215468BE04AC53D3</t>
  </si>
  <si>
    <t>45DA7CC614A3B315A34C87BEA86D842D6799F6B6376156C199FAB26854AB1ABF33</t>
  </si>
  <si>
    <t>녹막이페인트 붓칠(재료+노무비)  철재면, 2회 1종  M2     ( 호표 184 )</t>
  </si>
  <si>
    <t>철재면, 2회, 1종</t>
  </si>
  <si>
    <t>호표 185</t>
  </si>
  <si>
    <t>45DD728AC7C3C3158A4491EEF7AEA</t>
  </si>
  <si>
    <t>45DD728AC7C3C3158A56E7ADB4DBB45DD728AC7C3C3158A4491EEF7AEA</t>
  </si>
  <si>
    <t>호표 186</t>
  </si>
  <si>
    <t>45DD728AC7C3C3158A44877639764</t>
  </si>
  <si>
    <t>45DD728AC7C3C3158A56E7ADB4DBB45DD728AC7C3C3158A44877639764</t>
  </si>
  <si>
    <t>녹막이 페인트칠 재료비  철재면, 2회, 1종  M2     ( 호표 185 )</t>
  </si>
  <si>
    <t>45DD728AC7C3C3158A4491EEF7AEA42F17778D703B4150686F78D2A5C250C62610</t>
  </si>
  <si>
    <t>45DD728AC7C3C3158A4491EEF7AEA42F17778D703B415D39D3DC069BB786DBFB96</t>
  </si>
  <si>
    <t>녹막이 페인트칠  철재면 2회 노무비  M2     ( 호표 186 )</t>
  </si>
  <si>
    <t>45DD728AC7C3C3158A44877639764450D7488460385154AB6CEA71062387E4DB8C</t>
  </si>
  <si>
    <t>45DD728AC7C3C3158A44877639764450D7488460385154AB6CEA71062387E4D9DA</t>
  </si>
  <si>
    <t>45DD728AC7C3C3158A4487763976444C1797355A3A3158B60F272086001</t>
  </si>
  <si>
    <t>기존도장면 제거  벽  M2     ( 호표 187 )</t>
  </si>
  <si>
    <t>45DD7298A7F378155D5A32621958A450D7488460385154AB6CEA71062387E4DB8C</t>
  </si>
  <si>
    <t>45DD7298A7F378155D5A32621958A450D7488460385154AB6CEA71062387E4D9DA</t>
  </si>
  <si>
    <t>45DD7298A7F378155D5A32621958A44C1797355A3A3158B60F272086001</t>
  </si>
  <si>
    <t>걸레받이용 페인트칠 재료비  붓칠, 2회  M2     ( 호표 188 )</t>
  </si>
  <si>
    <t>아크릴수지페인트</t>
  </si>
  <si>
    <t>아크릴수지페인트, KSM6020-2종1급, 흑색</t>
  </si>
  <si>
    <t>자재 138</t>
  </si>
  <si>
    <t>42F17778D703B4150613583AE147E41004185</t>
  </si>
  <si>
    <t>45DD728923536315B15E00A147A5542F17778D703B4150613583AE147E41004185</t>
  </si>
  <si>
    <t>45DD728923536315B15E00A147A5542F17778D703B415D39D3DC069BB786DBFB96</t>
  </si>
  <si>
    <t>퍼티</t>
  </si>
  <si>
    <t>퍼티, 319퍼티, 회색</t>
  </si>
  <si>
    <t>자재 132</t>
  </si>
  <si>
    <t>42F17778D6635E154B149AB89E47587F44025</t>
  </si>
  <si>
    <t>45DD728923536315B15E00A147A5542F17778D6635E154B149AB89E47587F44025</t>
  </si>
  <si>
    <t>걸레받이용 페인트칠  붓칠 2회 노무비  M2     ( 호표 189 )</t>
  </si>
  <si>
    <t>45DD728923536315B15E00B3B1531450D7488460385154AB6CEA71062387E4DB8C</t>
  </si>
  <si>
    <t>45DD728923536315B15E00B3B1531450D7488460385154AB6CEA71062387E4D9DA</t>
  </si>
  <si>
    <t>45DD728923536315B15E00B3B153144C1797355A3A3158B60F272086001</t>
  </si>
  <si>
    <t>콘크리트·모르타르면 바탕만들기(재료+노무비)    M2     ( 호표 190 )</t>
  </si>
  <si>
    <t>콘크리트·모르타르면 바탕만들기 재료비</t>
  </si>
  <si>
    <t>호표 191</t>
  </si>
  <si>
    <t>45DD7298A7F378155D750F42FAF2B</t>
  </si>
  <si>
    <t>45DD7298A7F378155D750FB5C8E9B45DD7298A7F378155D750F42FAF2B</t>
  </si>
  <si>
    <t>콘크리트·모르타르면 바탕만들기</t>
  </si>
  <si>
    <t>호표 192</t>
  </si>
  <si>
    <t>45DD7298A7F378155D750FB5CFFB5</t>
  </si>
  <si>
    <t>45DD7298A7F378155D750FB5C8E9B45DD7298A7F378155D750FB5CFFB5</t>
  </si>
  <si>
    <t>콘크리트·모르타르면 바탕만들기 재료비    M2     ( 호표 191 )</t>
  </si>
  <si>
    <t>퍼티, 319퍼티, 백색</t>
  </si>
  <si>
    <t>자재 133</t>
  </si>
  <si>
    <t>42F17778D6635E154B149AB89E47587F441CA</t>
  </si>
  <si>
    <t>45DD7298A7F378155D750F42FAF2B42F17778D6635E154B149AB89E47587F441CA</t>
  </si>
  <si>
    <t>콘크리트·모르타르면 바탕만들기  노무비  M2     ( 호표 192 )</t>
  </si>
  <si>
    <t>45DD7298A7F378155D750FB5CFFB5450D7488460385154AB6CEA71062387E4DB8C</t>
  </si>
  <si>
    <t>45DD7298A7F378155D750FB5CFFB5450D7488460385154AB6CEA71062387E4D9DA</t>
  </si>
  <si>
    <t>45DD7298A7F378155D750FB5CFFB544C1797355A3A3158B60F272086001</t>
  </si>
  <si>
    <t>세라믹페인트 롤러칠 재료비  내부, 2회  M2     ( 호표 193 )</t>
  </si>
  <si>
    <t>세라믹페인트</t>
  </si>
  <si>
    <t>세라믹, 백색</t>
  </si>
  <si>
    <t>자재 137</t>
  </si>
  <si>
    <t>42F17778D703B4150613583AC65F0834CA074</t>
  </si>
  <si>
    <t>45DD72881B53D715795E9D4FA078242F17778D703B4150613583AC65F0834CA074</t>
  </si>
  <si>
    <t>수성페인트 롤러칠  2회 노무비  M2     ( 호표 194 )</t>
  </si>
  <si>
    <t>45DD72881B53D71579068E26029D4450D7488460385154AB6CEA71062387E4DB8C</t>
  </si>
  <si>
    <t>45DD72881B53D71579068E26029D4450D7488460385154AB6CEA71062387E4D9DA</t>
  </si>
  <si>
    <t>45DD72881B53D71579068E26029D444C1797355A3A3158B60F272086001</t>
  </si>
  <si>
    <t>con'c, mortar면 바탕만들기(재료+노무비)  내부 친환경  M2     ( 호표 195 )</t>
  </si>
  <si>
    <t>con'c, mortar면 바탕만들기 재료비</t>
  </si>
  <si>
    <t>내부, 친환경</t>
  </si>
  <si>
    <t>호표 196</t>
  </si>
  <si>
    <t>45DD7298A7F378155D752AC8A09C7</t>
  </si>
  <si>
    <t>45DD7298A7F378155D752AF4182AE45DD7298A7F378155D752AC8A09C7</t>
  </si>
  <si>
    <t>con'c, mortar면 바탕만들기</t>
  </si>
  <si>
    <t>내부 친환경 노무비</t>
  </si>
  <si>
    <t>호표 197</t>
  </si>
  <si>
    <t>45DD7298A7F378155D752AF41F348</t>
  </si>
  <si>
    <t>45DD7298A7F378155D752AF4182AE45DD7298A7F378155D752AF41F348</t>
  </si>
  <si>
    <t>con'c, mortar면 바탕만들기 재료비  내부, 친환경  M2     ( 호표 196 )</t>
  </si>
  <si>
    <t>퍼티, 친환경, 내부</t>
  </si>
  <si>
    <t>자재 131</t>
  </si>
  <si>
    <t>42F17778D6635E154B149AB89E47587F715AB</t>
  </si>
  <si>
    <t>45DD7298A7F378155D752AC8A09C742F17778D6635E154B149AB89E47587F715AB</t>
  </si>
  <si>
    <t>con'c, mortar면 바탕만들기  내부 친환경 노무비  M2     ( 호표 197 )</t>
  </si>
  <si>
    <t>45DD7298A7F378155D752AF41F348450D7488460385154AB6CEA71062387E4DB8C</t>
  </si>
  <si>
    <t>45DD7298A7F378155D752AF41F348450D7488460385154AB6CEA71062387E4D9DA</t>
  </si>
  <si>
    <t>45DD7298A7F378155D752AF41F34844C1797355A3A3158B60F272086001</t>
  </si>
  <si>
    <t>석고보드면 바탕만들기(재료+노무비)  줄퍼티 친환경  M2     ( 호표 198 )</t>
  </si>
  <si>
    <t>석고보드면 바탕만들기 재료비</t>
  </si>
  <si>
    <t>줄퍼티, 친환경</t>
  </si>
  <si>
    <t>호표 199</t>
  </si>
  <si>
    <t>45DD7298A7F378155D751822A923D</t>
  </si>
  <si>
    <t>45DD7298A7F378155D751822F147745DD7298A7F378155D751822A923D</t>
  </si>
  <si>
    <t>석고보드면 바탕만들기</t>
  </si>
  <si>
    <t>줄퍼티 친환경 노무비</t>
  </si>
  <si>
    <t>호표 200</t>
  </si>
  <si>
    <t>45DD7298A7F378155D751822F6726</t>
  </si>
  <si>
    <t>45DD7298A7F378155D751822F147745DD7298A7F378155D751822F6726</t>
  </si>
  <si>
    <t>석고보드면 바탕만들기 재료비  줄퍼티, 친환경  M2     ( 호표 199 )</t>
  </si>
  <si>
    <t>휠러</t>
  </si>
  <si>
    <t>자재 134</t>
  </si>
  <si>
    <t>42F17778D6635E154B149AB89E47587F567CC</t>
  </si>
  <si>
    <t>45DD7298A7F378155D751822A923D42F17778D6635E154B149AB89E47587F567CC</t>
  </si>
  <si>
    <t>45DD7298A7F378155D751822A923D42F17778D6635E154B149AB89E47587F715AB</t>
  </si>
  <si>
    <t>석고보드면 바탕만들기  줄퍼티 친환경 노무비  M2     ( 호표 200 )</t>
  </si>
  <si>
    <t>45DD7298A7F378155D751822F6726450D7488460385154AB6CEA71062387E4DB8C</t>
  </si>
  <si>
    <t>45DD7298A7F378155D751822F6726450D7488460385154AB6CEA71062387E4D9DA</t>
  </si>
  <si>
    <t>45DD7298A7F378155D751822F672644C1797355A3A3158B60F272086001</t>
  </si>
  <si>
    <t>싱크대 상판 설치  인조대리석 20t  M2     ( 호표 201 )</t>
  </si>
  <si>
    <t>20T</t>
  </si>
  <si>
    <t>자재 101</t>
  </si>
  <si>
    <t>42F17652DBC33C1578EF2CF7AED0575FE04A8</t>
  </si>
  <si>
    <t>45DD73F1A5A35B1547C9C1E394C8B42F17652DBC33C1578EF2CF7AED0575FE04A8</t>
  </si>
  <si>
    <t>에폭시접착제</t>
  </si>
  <si>
    <t>에폭시접착제, 석재용</t>
  </si>
  <si>
    <t>자재 135</t>
  </si>
  <si>
    <t>42F17778D6635E154B14B558A5CBB3A70E916</t>
  </si>
  <si>
    <t>45DD73F1A5A35B1547C9C1E394C8B42F17778D6635E154B14B558A5CBB3A70E916</t>
  </si>
  <si>
    <t>45DD73F1A5A35B1547C9C1E394C8B450D7488460385154AB6CEA71062387E4DAFD</t>
  </si>
  <si>
    <t>45DD73F1A5A35B1547C9C1E394C8B450D7488460385154AB6CEA71062387E4D9DA</t>
  </si>
  <si>
    <t>45DD73F1A5A35B1547C9C1E394C8B44C1797355A3A3158B60F272086001</t>
  </si>
  <si>
    <t>PB위 LPM처리  PB18t위 LPM(양면) 처리후 방염처리  M2     ( 호표 202 )</t>
  </si>
  <si>
    <t>중밀도섬유판, 파티클보드, 18mm</t>
  </si>
  <si>
    <t>자재 14</t>
  </si>
  <si>
    <t>42D6799F6053961562F6CE0FB5F2DE2C77F84</t>
  </si>
  <si>
    <t>44897947DB3313153004F968A872142D6799F6053961562F6CE0FB5F2DE2C77F84</t>
  </si>
  <si>
    <t>벽, MDF붙임</t>
  </si>
  <si>
    <t>MDF 별도(수장)</t>
  </si>
  <si>
    <t>호표 204</t>
  </si>
  <si>
    <t>45DD73F1A023AE1589210B038EB5E</t>
  </si>
  <si>
    <t>44897947DB3313153004F968A872145DD73F1A023AE1589210B038EB5E</t>
  </si>
  <si>
    <t>방염하이그로시</t>
  </si>
  <si>
    <t>자재 65</t>
  </si>
  <si>
    <t>42F17652D5B38415C5BB819FD9FB94B2B8827</t>
  </si>
  <si>
    <t>44897947DB3313153004F968A872142F17652D5B38415C5BB819FD9FB94B2B8827</t>
  </si>
  <si>
    <t>PB위 PET처리  PB18t위 PET(양면)  M2     ( 호표 203 )</t>
  </si>
  <si>
    <t>44897947DB3313153004F968A861F42D6799F6053961562F6CE0FB5F2DE2C77F84</t>
  </si>
  <si>
    <t>44897947DB3313153004F968A861F45DD73F1A023AE1589210B038EB5E</t>
  </si>
  <si>
    <t>방염PET</t>
  </si>
  <si>
    <t>자재 66</t>
  </si>
  <si>
    <t>42F17652D5B38415C5BB819FD9FB94B2B89CE</t>
  </si>
  <si>
    <t>44897947DB3313153004F968A861F42F17652D5B38415C5BB819FD9FB94B2B89CE</t>
  </si>
  <si>
    <t>벽, MDF붙임  MDF 별도(수장)  M2     ( 호표 204 )</t>
  </si>
  <si>
    <t>45DD73F1A023AE1589210B038EB5E450D7488460385154AB6CEA71062387E4DB86</t>
  </si>
  <si>
    <t>45DD73F1A023AE1589210B038EB5E450D7488460385154AB6CEA71062387E4D9DA</t>
  </si>
  <si>
    <t>45DD73F1A023AE1589210B038EB5E44C1797355A3A3158B60F272086001</t>
  </si>
  <si>
    <t>45DD73F1A023AE1589210B038EB5E42F17778D6635E154B14D063A67DEADBCEE5F</t>
  </si>
  <si>
    <t>전면거울 설치    M2     ( 호표 205 )</t>
  </si>
  <si>
    <t>거울, 1000*1000*5mm</t>
  </si>
  <si>
    <t>자재 154</t>
  </si>
  <si>
    <t>42987B7B93B37E15F316F6266A2872AC87107</t>
  </si>
  <si>
    <t>45DD73F1A5A35B1547C9C1E394D9542987B7B93B37E15F316F6266A2872AC87107</t>
  </si>
  <si>
    <t>45DD73F1A5A35B1547C9C1E394D9542F17778D6635E154B14D063A67DEADBCEE5F</t>
  </si>
  <si>
    <t>45DD73F1A5A35B1547C9C1E394D95450D7488460385154AB6CEA71062387E4DB80</t>
  </si>
  <si>
    <t>45DD73F1A5A35B1547C9C1E394D95450D7488460385154AB6CEA71062387E4D9DA</t>
  </si>
  <si>
    <t>45DD73F1A5A35B1547C9C1E394D9542F17652D383E215B8BB728EE159197EECB8D</t>
  </si>
  <si>
    <t>45DD73F1A5A35B1547C9C1E394D9545DD762B52539C15C24C3D1F44B96</t>
  </si>
  <si>
    <t>방습거울설치  5mm  M2     ( 호표 206 )</t>
  </si>
  <si>
    <t>자재 153</t>
  </si>
  <si>
    <t>42987B7B93B37E15F316F6266A2872AC87105</t>
  </si>
  <si>
    <t>45DD70B47A434215BE06EA573362942987B7B93B37E15F316F6266A2872AC87105</t>
  </si>
  <si>
    <t>45DD70B47A434215BE06EA5733629450D7488460385154AB6CEA71062387E4DB80</t>
  </si>
  <si>
    <t>석고판 해체  벽  M2     ( 호표 207 )</t>
  </si>
  <si>
    <t>45DC7D08C603A5158BF6F31B54117450D7488460385154AB6CEA71062387E4DAFE</t>
  </si>
  <si>
    <t>45DC7D08C603A5158BF6F31B54117450D7488460385154AB6CEA71062387E4D9DA</t>
  </si>
  <si>
    <t>45DC7D08C603A5158BF6F31B5411744C1797355A3A3158B60F272086001</t>
  </si>
  <si>
    <t>화강석철거  바닥  M2     ( 호표 208 )</t>
  </si>
  <si>
    <t>45DC7D08C603A5158BE43A02BD22B450D7488460385154AB6CEA71062387E4DAFD</t>
  </si>
  <si>
    <t>45DC7D08C603A5158BE43A02BD22B450D7488460385154AB6CEA71062387E4D9DA</t>
  </si>
  <si>
    <t>45DC7D08C603A5158BE43A02BD22B44C1797355A3A3158B60F272086001</t>
  </si>
  <si>
    <t>덤프트럭  8ton  HR     ( 호표 209 )</t>
  </si>
  <si>
    <t>42C472F500E30A15B3ED211175C65D2A6F7148E</t>
  </si>
  <si>
    <t>덤프트럭</t>
  </si>
  <si>
    <t>8ton</t>
  </si>
  <si>
    <t>호표 209</t>
  </si>
  <si>
    <t>자재 1</t>
  </si>
  <si>
    <t>42C472F500E30A15B3ED211175C65D2A6F714</t>
  </si>
  <si>
    <t>42C472F500E30A15B3ED211175C65D2A6F7148E42C472F500E30A15B3ED211175C65D2A6F714</t>
  </si>
  <si>
    <t>42C472F500E30A15B3ED211175C65D2A6F7148E42D67D7805E34D15FFDC8E706DF3E8C052754</t>
  </si>
  <si>
    <t>주연료비의 38%</t>
  </si>
  <si>
    <t>42C472F500E30A15B3ED211175C65D2A6F7148E44C1797355A3A3158B60F272086001</t>
  </si>
  <si>
    <t>화물차운전사</t>
  </si>
  <si>
    <t>노임 22</t>
  </si>
  <si>
    <t>450D7488460385154AB6CEA71062387E4DDBA</t>
  </si>
  <si>
    <t>42C472F500E30A15B3ED211175C65D2A6F7148E450D7488460385154AB6CEA71062387E4DDBA</t>
  </si>
  <si>
    <t>공 사 원 가 계 산 서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</si>
  <si>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</si>
  <si>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</si>
  <si>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</si>
  <si>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</si>
  <si>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</si>
  <si>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</si>
  <si>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</si>
  <si>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</si>
  <si>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</si>
  <si>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</si>
  <si>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</si>
  <si>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</si>
  <si>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</si>
  <si>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</si>
  <si>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</si>
  <si>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</si>
  <si>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</si>
  <si>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</si>
  <si>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</si>
  <si>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17.5%</t>
  </si>
  <si>
    <t>BS</t>
  </si>
  <si>
    <t>C2</t>
  </si>
  <si>
    <t>경           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</si>
  <si>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</si>
  <si>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</si>
  <si>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</si>
  <si>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</si>
  <si>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</si>
  <si>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</si>
  <si>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</si>
  <si>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</si>
  <si>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</si>
  <si>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C7</t>
  </si>
  <si>
    <t>국민  연금  보험료</t>
  </si>
  <si>
    <t>직접노무비 * 4.75%</t>
  </si>
  <si>
    <t>CB</t>
  </si>
  <si>
    <t>노인장기요양보험료</t>
  </si>
  <si>
    <t>건강보험료 * 13.14%</t>
  </si>
  <si>
    <t>C8</t>
  </si>
  <si>
    <t>퇴직  공제  부금비</t>
  </si>
  <si>
    <t>직접노무비 * 2.3%</t>
  </si>
  <si>
    <t>C9</t>
  </si>
  <si>
    <t>석  면  분  담  금</t>
  </si>
  <si>
    <t>노무비 * 0.006%</t>
  </si>
  <si>
    <t>CA</t>
  </si>
  <si>
    <t>임금  채권  부담금</t>
  </si>
  <si>
    <t>노무비 * 0.09%</t>
  </si>
  <si>
    <t>CC</t>
  </si>
  <si>
    <t>산업안전보건관리비</t>
  </si>
  <si>
    <t>(재료비+직노) * 3.11%</t>
  </si>
  <si>
    <t>CG</t>
  </si>
  <si>
    <t>기   타    경   비</t>
  </si>
  <si>
    <t>(재료비+노무비) * 5%</t>
  </si>
  <si>
    <t>CH</t>
  </si>
  <si>
    <t>환  경  보  전  비</t>
  </si>
  <si>
    <t>(재료비+직노+산출경비) * 0.3%</t>
  </si>
  <si>
    <t>CK</t>
  </si>
  <si>
    <t>하도급지급보증수수료</t>
  </si>
  <si>
    <t>(재료비+직노+산출경비) * 0.081%</t>
  </si>
  <si>
    <t>CL</t>
  </si>
  <si>
    <t>건설기계대여금지급보증서발급수수료</t>
  </si>
  <si>
    <t>(재료비+직노+산출경비) * 0.07%</t>
  </si>
  <si>
    <t>CS</t>
  </si>
  <si>
    <t>S1</t>
  </si>
  <si>
    <t>계</t>
  </si>
  <si>
    <t>D1</t>
  </si>
  <si>
    <t>일  반  관  리  비</t>
  </si>
  <si>
    <t>계 * 8%</t>
  </si>
  <si>
    <t>D2</t>
  </si>
  <si>
    <t>이              윤</t>
  </si>
  <si>
    <t>(노무비+경비+일반관리비) * 15%</t>
  </si>
  <si>
    <t>D5</t>
  </si>
  <si>
    <t>폐기물  처리비</t>
  </si>
  <si>
    <t>D6</t>
  </si>
  <si>
    <t>고재(철거발생제)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</si>
  <si>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</si>
  <si>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</si>
  <si>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</si>
  <si>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</si>
  <si>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</si>
  <si>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</si>
  <si>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</si>
  <si>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S2</t>
  </si>
  <si>
    <t>총   공   사    비</t>
  </si>
  <si>
    <t>설          계          서</t>
    <phoneticPr fontId="8" type="noConversion"/>
  </si>
  <si>
    <t>공   사   명 : 창조관직원관사추가조성공사</t>
    <phoneticPr fontId="12" type="noConversion"/>
  </si>
  <si>
    <t>구        분</t>
    <phoneticPr fontId="8" type="noConversion"/>
  </si>
  <si>
    <t>규격 및 용량</t>
    <phoneticPr fontId="8" type="noConversion"/>
  </si>
  <si>
    <t>단위</t>
    <phoneticPr fontId="8" type="noConversion"/>
  </si>
  <si>
    <t>수량</t>
    <phoneticPr fontId="8" type="noConversion"/>
  </si>
  <si>
    <t>도급금액</t>
    <phoneticPr fontId="8" type="noConversion"/>
  </si>
  <si>
    <t>관급공사</t>
    <phoneticPr fontId="8" type="noConversion"/>
  </si>
  <si>
    <t>시설분담금,한전인입비,사용전검사비</t>
    <phoneticPr fontId="1" type="noConversion"/>
  </si>
  <si>
    <t>한전불입금</t>
    <phoneticPr fontId="1" type="noConversion"/>
  </si>
  <si>
    <t>원인자분담금</t>
    <phoneticPr fontId="1" type="noConversion"/>
  </si>
  <si>
    <t>합       계</t>
    <phoneticPr fontId="8" type="noConversion"/>
  </si>
  <si>
    <t>기존금액</t>
    <phoneticPr fontId="1" type="noConversion"/>
  </si>
  <si>
    <t>증감</t>
    <phoneticPr fontId="1" type="noConversion"/>
  </si>
  <si>
    <t>건축공사</t>
    <phoneticPr fontId="8" type="noConversion"/>
  </si>
  <si>
    <t>식</t>
    <phoneticPr fontId="16" type="noConversion"/>
  </si>
  <si>
    <t>소       계</t>
    <phoneticPr fontId="1" type="noConversion"/>
  </si>
  <si>
    <t>기계공사</t>
    <phoneticPr fontId="1" type="noConversion"/>
  </si>
  <si>
    <t>식</t>
    <phoneticPr fontId="1" type="noConversion"/>
  </si>
  <si>
    <t>전기공사</t>
    <phoneticPr fontId="1" type="noConversion"/>
  </si>
  <si>
    <t>통신공사</t>
    <phoneticPr fontId="1" type="noConversion"/>
  </si>
  <si>
    <t>소방공사</t>
    <phoneticPr fontId="1" type="noConversion"/>
  </si>
  <si>
    <t>합계</t>
    <phoneticPr fontId="8" type="noConversion"/>
  </si>
  <si>
    <t>재료비</t>
    <phoneticPr fontId="1" type="noConversion"/>
  </si>
  <si>
    <t>노무비</t>
    <phoneticPr fontId="1" type="noConversion"/>
  </si>
  <si>
    <t>경비</t>
    <phoneticPr fontId="1" type="noConversion"/>
  </si>
  <si>
    <t>합계</t>
    <phoneticPr fontId="1" type="noConversion"/>
  </si>
  <si>
    <t>전기 직접비</t>
    <phoneticPr fontId="1" type="noConversion"/>
  </si>
  <si>
    <t>통신 직접비</t>
    <phoneticPr fontId="1" type="noConversion"/>
  </si>
  <si>
    <t>소방합계or전기소방</t>
    <phoneticPr fontId="1" type="noConversion"/>
  </si>
  <si>
    <t>기계소방</t>
    <phoneticPr fontId="1" type="noConversion"/>
  </si>
  <si>
    <t>타일 붙임 / 접착 붙이기  벽, 타일 0.21∼0.40m2 이하, 21m2/일당  M2     ( 호표 105 )</t>
    <phoneticPr fontId="1" type="noConversion"/>
  </si>
  <si>
    <t>공사명 : 창조관 직원관사 추가 조성공사</t>
    <phoneticPr fontId="1" type="noConversion"/>
  </si>
  <si>
    <t>1525*900, 거울포함</t>
    <phoneticPr fontId="1" type="noConversion"/>
  </si>
  <si>
    <t>4630*2580*630</t>
    <phoneticPr fontId="1" type="noConversion"/>
  </si>
  <si>
    <t>옷장(거울, 간접조명 등 일체)</t>
    <phoneticPr fontId="1" type="noConversion"/>
  </si>
  <si>
    <t>주방가구(인덕션, 후드, 간접조명 등 일체)</t>
    <phoneticPr fontId="1" type="noConversion"/>
  </si>
  <si>
    <t>신발장(거울, 간접조명 등 일체)</t>
    <phoneticPr fontId="1" type="noConversion"/>
  </si>
  <si>
    <t>욕실상부장(거울, 간접조명 등 일체)</t>
    <phoneticPr fontId="1" type="noConversion"/>
  </si>
  <si>
    <t>1700*2580*600, 내측면 거울 포함</t>
    <phoneticPr fontId="1" type="noConversion"/>
  </si>
  <si>
    <t>신발장  600*2670*400</t>
    <phoneticPr fontId="1" type="noConversion"/>
  </si>
  <si>
    <t>욕실상부장  1525*900, 거울포함  개소     ( 호표 81 )</t>
    <phoneticPr fontId="1" type="noConversion"/>
  </si>
  <si>
    <t>욕실상부장  1525*900, 거울포함</t>
    <phoneticPr fontId="1" type="noConversion"/>
  </si>
  <si>
    <t>베란다 하부장</t>
    <phoneticPr fontId="1" type="noConversion"/>
  </si>
  <si>
    <t>베란다 하부장  1000*900*500  개소     ( 호표 79 )</t>
    <phoneticPr fontId="1" type="noConversion"/>
  </si>
  <si>
    <t xml:space="preserve">베란다 하부장  1000*900*500 </t>
    <phoneticPr fontId="1" type="noConversion"/>
  </si>
  <si>
    <t>옷장  1700*2580*600</t>
    <phoneticPr fontId="1" type="noConversion"/>
  </si>
  <si>
    <t>옷장  2110*2580*600  개소     ( 호표 78 )</t>
    <phoneticPr fontId="1" type="noConversion"/>
  </si>
  <si>
    <t>2110*2580*600, 내측면 거울 포함</t>
    <phoneticPr fontId="1" type="noConversion"/>
  </si>
  <si>
    <t>호표 78-1</t>
    <phoneticPr fontId="1" type="noConversion"/>
  </si>
  <si>
    <t>옷장  1700*2580*600  개소     ( 호표 78 - 1)</t>
    <phoneticPr fontId="1" type="noConversion"/>
  </si>
  <si>
    <t>주방상하부장(싱크대)</t>
    <phoneticPr fontId="1" type="noConversion"/>
  </si>
  <si>
    <t>후드, 인덕션 포함</t>
    <phoneticPr fontId="1" type="noConversion"/>
  </si>
  <si>
    <t>냉장고장</t>
    <phoneticPr fontId="1" type="noConversion"/>
  </si>
  <si>
    <t>다용도가전장</t>
    <phoneticPr fontId="1" type="noConversion"/>
  </si>
  <si>
    <t>TV상하부장</t>
    <phoneticPr fontId="1" type="noConversion"/>
  </si>
  <si>
    <t>붙박이장</t>
    <phoneticPr fontId="1" type="noConversion"/>
  </si>
  <si>
    <t>내측 거울 포함</t>
    <phoneticPr fontId="1" type="noConversion"/>
  </si>
  <si>
    <t>속커튼(실크, 나비주름)+겉커튼(암막 5-70%)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</si>
</sst>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#"/>
    <numFmt numFmtId="177" formatCode="#,##0.00#"/>
    <numFmt numFmtId="178" formatCode="#,##0.0"/>
    <numFmt numFmtId="182" formatCode="#,##0_);[Red]\(#,##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30"/>
      <name val="굴림"/>
      <family val="3"/>
      <charset val="129"/>
    </font>
    <font>
      <sz val="8"/>
      <name val="바탕"/>
      <family val="1"/>
      <charset val="129"/>
    </font>
    <font>
      <sz val="12"/>
      <name val="굴림"/>
      <family val="3"/>
      <charset val="129"/>
    </font>
    <font>
      <u/>
      <sz val="12"/>
      <name val="굴림"/>
      <family val="3"/>
      <charset val="129"/>
    </font>
    <font>
      <b/>
      <sz val="12"/>
      <name val="굴림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돋움"/>
      <family val="3"/>
      <charset val="129"/>
    </font>
    <font>
      <b/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quotePrefix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176" fontId="4" fillId="0" borderId="4" xfId="0" quotePrefix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2" xfId="0" quotePrefix="1" applyFont="1" applyBorder="1" applyAlignment="1">
      <alignment vertical="center"/>
    </xf>
    <xf numFmtId="0" fontId="0" fillId="0" borderId="4" xfId="0" quotePrefix="1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quotePrefix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77" fontId="3" fillId="0" borderId="6" xfId="0" applyNumberFormat="1" applyFont="1" applyBorder="1">
      <alignment vertical="center"/>
    </xf>
    <xf numFmtId="177" fontId="3" fillId="0" borderId="8" xfId="0" applyNumberFormat="1" applyFont="1" applyBorder="1" applyAlignment="1">
      <alignment vertical="center" wrapText="1"/>
    </xf>
    <xf numFmtId="178" fontId="3" fillId="0" borderId="4" xfId="0" applyNumberFormat="1" applyFont="1" applyBorder="1" applyAlignment="1">
      <alignment vertical="center" wrapText="1"/>
    </xf>
    <xf numFmtId="178" fontId="3" fillId="0" borderId="6" xfId="0" applyNumberFormat="1" applyFont="1" applyBorder="1">
      <alignment vertical="center"/>
    </xf>
    <xf numFmtId="178" fontId="3" fillId="0" borderId="8" xfId="0" applyNumberFormat="1" applyFont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9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1" fillId="0" borderId="0" xfId="3" applyFont="1" applyBorder="1" applyAlignment="1">
      <alignment vertical="center"/>
    </xf>
    <xf numFmtId="0" fontId="9" fillId="0" borderId="0" xfId="3" applyFont="1" applyBorder="1" applyAlignment="1">
      <alignment vertical="center"/>
    </xf>
    <xf numFmtId="0" fontId="13" fillId="0" borderId="0" xfId="3" applyFont="1" applyBorder="1" applyAlignment="1">
      <alignment vertical="center"/>
    </xf>
    <xf numFmtId="42" fontId="11" fillId="0" borderId="0" xfId="3" applyNumberFormat="1" applyFont="1" applyBorder="1" applyAlignment="1">
      <alignment vertical="center"/>
    </xf>
    <xf numFmtId="42" fontId="14" fillId="0" borderId="0" xfId="3" applyNumberFormat="1" applyFont="1" applyBorder="1" applyAlignment="1">
      <alignment vertical="center"/>
    </xf>
    <xf numFmtId="0" fontId="11" fillId="2" borderId="8" xfId="3" applyFont="1" applyFill="1" applyBorder="1" applyAlignment="1">
      <alignment horizontal="center" vertical="center"/>
    </xf>
    <xf numFmtId="0" fontId="11" fillId="2" borderId="8" xfId="3" applyFont="1" applyFill="1" applyBorder="1" applyAlignment="1">
      <alignment horizontal="center" vertical="center" wrapText="1"/>
    </xf>
    <xf numFmtId="41" fontId="9" fillId="0" borderId="0" xfId="3" applyNumberFormat="1" applyFont="1" applyAlignment="1">
      <alignment vertical="center"/>
    </xf>
    <xf numFmtId="0" fontId="15" fillId="0" borderId="0" xfId="3" applyFont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41" fontId="9" fillId="0" borderId="8" xfId="1" applyFont="1" applyBorder="1" applyAlignment="1">
      <alignment horizontal="center" vertical="center"/>
    </xf>
    <xf numFmtId="41" fontId="9" fillId="0" borderId="8" xfId="4" applyFont="1" applyBorder="1" applyAlignment="1">
      <alignment vertical="center"/>
    </xf>
    <xf numFmtId="9" fontId="9" fillId="0" borderId="0" xfId="2" applyFont="1" applyAlignment="1">
      <alignment vertical="center"/>
    </xf>
    <xf numFmtId="41" fontId="15" fillId="0" borderId="0" xfId="1" applyFont="1" applyAlignment="1">
      <alignment vertical="center"/>
    </xf>
    <xf numFmtId="41" fontId="15" fillId="0" borderId="0" xfId="3" applyNumberFormat="1" applyFont="1" applyAlignment="1">
      <alignment vertical="center"/>
    </xf>
    <xf numFmtId="0" fontId="9" fillId="0" borderId="9" xfId="3" applyFont="1" applyBorder="1" applyAlignment="1">
      <alignment horizontal="center" vertical="center"/>
    </xf>
    <xf numFmtId="0" fontId="15" fillId="0" borderId="0" xfId="3" applyFont="1" applyAlignment="1">
      <alignment vertical="center"/>
    </xf>
    <xf numFmtId="0" fontId="11" fillId="0" borderId="9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41" fontId="11" fillId="0" borderId="8" xfId="4" applyFont="1" applyBorder="1" applyAlignment="1">
      <alignment vertical="center"/>
    </xf>
    <xf numFmtId="41" fontId="11" fillId="0" borderId="0" xfId="3" applyNumberFormat="1" applyFont="1" applyAlignment="1">
      <alignment vertical="center"/>
    </xf>
    <xf numFmtId="9" fontId="11" fillId="0" borderId="0" xfId="2" applyFont="1" applyAlignment="1">
      <alignment vertical="center"/>
    </xf>
    <xf numFmtId="41" fontId="17" fillId="0" borderId="8" xfId="4" applyFont="1" applyBorder="1" applyAlignment="1">
      <alignment vertical="center"/>
    </xf>
    <xf numFmtId="0" fontId="9" fillId="0" borderId="9" xfId="3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center" vertical="center"/>
    </xf>
    <xf numFmtId="41" fontId="9" fillId="0" borderId="8" xfId="4" applyFont="1" applyFill="1" applyBorder="1" applyAlignment="1">
      <alignment vertical="center"/>
    </xf>
    <xf numFmtId="0" fontId="15" fillId="0" borderId="0" xfId="3" applyFont="1" applyFill="1" applyAlignment="1">
      <alignment vertical="center"/>
    </xf>
    <xf numFmtId="0" fontId="9" fillId="0" borderId="0" xfId="3" applyFont="1" applyFill="1" applyAlignment="1">
      <alignment vertical="center"/>
    </xf>
    <xf numFmtId="43" fontId="9" fillId="0" borderId="8" xfId="3" applyNumberFormat="1" applyFont="1" applyBorder="1" applyAlignment="1">
      <alignment horizontal="center" vertical="center"/>
    </xf>
    <xf numFmtId="182" fontId="9" fillId="0" borderId="0" xfId="3" applyNumberFormat="1" applyFont="1" applyAlignment="1">
      <alignment vertical="center"/>
    </xf>
    <xf numFmtId="41" fontId="9" fillId="0" borderId="0" xfId="1" applyFont="1" applyAlignment="1">
      <alignment vertical="center"/>
    </xf>
    <xf numFmtId="176" fontId="3" fillId="0" borderId="8" xfId="0" applyNumberFormat="1" applyFont="1" applyBorder="1" applyAlignment="1">
      <alignment vertical="center" wrapText="1"/>
    </xf>
    <xf numFmtId="0" fontId="7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distributed" vertical="center" wrapText="1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5">
    <cellStyle name="백분율" xfId="2" builtinId="5"/>
    <cellStyle name="쉼표 [0]" xfId="1" builtinId="6"/>
    <cellStyle name="쉼표 [0] 3 2" xfId="4" xr:uid="{00000000-0005-0000-0000-000002000000}"/>
    <cellStyle name="표준" xfId="0" builtinId="0"/>
    <cellStyle name="표준_서울정진학교_화장실_개선공사(080402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49457;&#49340;\&#44277;&#50976;\JABO\O12060\INFORM\MYENGB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My%20Documents\dacom\&#50896;&#51452;~&#51228;&#52380;\&#50896;&#51452;&#52572;&#51333;\&#50696;&#49328;&#45236;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s26\cals26\My%20Documents\3&#52264;&#48156;&#51452;\&#50516;&#44144;&#49328;&#526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work\&#45236;&#5066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1032;&#51221;\C\&#44277;&#47924;&#50629;&#47924;\&#45824;&#48376;&#49324;\&#44148;&#52629;&#49884;&#44277;&#54016;%20&#44277;&#49324;&#54788;&#54889;&#48372;&#44256;\4&#50900;&#49892;&#512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AHEU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116;&#48393;\PROJECT\hb\&#49340;&#49328;1&#51648;&#44396;(&#49892;&#49884;)\&#51452;&#44277;&#49688;&#47049;\&#51068;&#50948;&#45824;&#44032;98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1116;&#44305;\&#45824;&#44396;&#54617;&#49373;&#47928;&#54868;\1-1WORK\2&#49688;&#50896;&#48124;&#51088;&#50669;&#49324;2\&#51068;&#48152;&#53664;&#47785;&#44148;&#52629;\&#52509;&#44292;&#50896;&#44032;&#44228;&#49328;&#49436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48276;&#54945;\C\DataBackup\&#49688;&#47049;&#49328;&#52636;&#49436;\09&#54252;&#51109;\&#54869;&#54253;&#4851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473;&#44228;&#49548;&#4816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213\&#50896;&#51452;&#46020;&#49884;&#44060;&#48156;\&#52397;&#45812;&#51665;%20work\&#44277;&#49324;&#44288;&#47144;\&#46041;&#51216;&#46041;&#48372;&#46020;&#54252;&#51109;&#44277;&#49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프랜트면허"/>
      <sheetName val="토목주소"/>
      <sheetName val="일위대가표"/>
      <sheetName val="원가계산하도"/>
      <sheetName val="전기"/>
      <sheetName val="중기조종사 단위단가"/>
      <sheetName val="기초단가"/>
      <sheetName val="1-최종안"/>
      <sheetName val="사업분석-분양가결정"/>
      <sheetName val="갑지"/>
      <sheetName val="집계표"/>
      <sheetName val="내역"/>
      <sheetName val="산근"/>
      <sheetName val="산업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급여조견표"/>
      <sheetName val="정보"/>
      <sheetName val="노임이"/>
      <sheetName val="Front"/>
      <sheetName val="wall"/>
      <sheetName val="#REF"/>
      <sheetName val="Total"/>
      <sheetName val="2003상반기노임기준"/>
      <sheetName val="실행"/>
      <sheetName val="BID"/>
      <sheetName val="2000년1차"/>
      <sheetName val="설계명세서"/>
      <sheetName val="1차 내역서"/>
      <sheetName val="MYENGBU"/>
      <sheetName val="실행대비"/>
      <sheetName val="입찰견적보고서"/>
      <sheetName val="총괄표"/>
      <sheetName val="원가계산"/>
      <sheetName val="암센터"/>
      <sheetName val="소비자가"/>
      <sheetName val="설계서(본관)"/>
      <sheetName val="물가시세"/>
      <sheetName val="견적단가"/>
      <sheetName val="실행(ALT1)"/>
      <sheetName val="예산명세서"/>
      <sheetName val="자료입력"/>
      <sheetName val="자재가격조사표"/>
      <sheetName val="조명시설"/>
      <sheetName val="단가및재료비"/>
      <sheetName val="b_balju"/>
      <sheetName val="일위목록"/>
      <sheetName val="내역서1999.8최종"/>
      <sheetName val="화성태안9공구내역(실행)"/>
      <sheetName val="공사설명서"/>
      <sheetName val="정부노임단가"/>
      <sheetName val="5.설계명세서"/>
      <sheetName val="1.수인터널"/>
      <sheetName val="실행철강하도"/>
      <sheetName val="시장성초안camera"/>
      <sheetName val="데이타"/>
      <sheetName val="식재인부"/>
      <sheetName val="자판실행"/>
      <sheetName val="CTEMCOST"/>
      <sheetName val="주빔의 설계"/>
      <sheetName val="바닥판"/>
      <sheetName val="입력DATA"/>
      <sheetName val="투자비"/>
      <sheetName val="조성원가DATA"/>
      <sheetName val="사업비"/>
      <sheetName val="설비원가"/>
      <sheetName val="내역서"/>
      <sheetName val="BSD (2)"/>
      <sheetName val="갑지(추정)"/>
      <sheetName val="21301동"/>
      <sheetName val="Sheet1"/>
      <sheetName val="Sheet1 (2)"/>
      <sheetName val="6PILE  (돌출)"/>
      <sheetName val="노무비단가"/>
      <sheetName val="공사개요"/>
      <sheetName val="대비"/>
      <sheetName val="예총"/>
      <sheetName val="CON'C"/>
      <sheetName val="원가data"/>
      <sheetName val="TEST1"/>
      <sheetName val="건축내역서"/>
      <sheetName val="설비내역서"/>
      <sheetName val="전기내역서"/>
      <sheetName val="단가"/>
      <sheetName val="을"/>
      <sheetName val="시설물기초"/>
      <sheetName val="Sheet12"/>
      <sheetName val="개산공사비"/>
      <sheetName val="판매시설"/>
      <sheetName val="노임단가"/>
      <sheetName val="화산경계"/>
      <sheetName val="2011.08."/>
      <sheetName val="table"/>
      <sheetName val="2005(공무2)"/>
      <sheetName val="2001년계약내력출력분"/>
      <sheetName val="1차기성분내력"/>
      <sheetName val="일위대가"/>
      <sheetName val="조건표"/>
      <sheetName val="세금자료"/>
      <sheetName val="경제지표"/>
      <sheetName val="지질조사"/>
      <sheetName val="설계변경총괄표(계산식)"/>
      <sheetName val="M-MG1"/>
      <sheetName val="평가데이터"/>
      <sheetName val="연결임시"/>
      <sheetName val="식재"/>
      <sheetName val="시설물"/>
      <sheetName val="식재출력용"/>
      <sheetName val="유지관리"/>
      <sheetName val="기계경비(시간당)"/>
      <sheetName val="램머"/>
      <sheetName val="전등설비"/>
      <sheetName val="내역서 (2)"/>
      <sheetName val="기안"/>
      <sheetName val="단위단가"/>
      <sheetName val="총 원가계산"/>
      <sheetName val="표지"/>
      <sheetName val="결과조달"/>
      <sheetName val="설계내역서"/>
      <sheetName val="건축(G6)"/>
      <sheetName val="철거(G6)"/>
      <sheetName val="토목(G6)"/>
      <sheetName val="내역서2안"/>
      <sheetName val="해평견적"/>
      <sheetName val="EL90"/>
      <sheetName val="설비(제출)"/>
      <sheetName val="견적조건"/>
      <sheetName val="총괄내역서"/>
      <sheetName val="친환경주택"/>
      <sheetName val="설계"/>
      <sheetName val="말뚝지지력산정"/>
      <sheetName val="입찰안"/>
      <sheetName val="중기단가"/>
      <sheetName val="도급기성"/>
      <sheetName val="재집"/>
      <sheetName val="중기사용료산출근거"/>
      <sheetName val="단가산출2"/>
      <sheetName val="단가 및 재료비"/>
      <sheetName val="수량"/>
      <sheetName val="건설기계"/>
      <sheetName val="노임"/>
      <sheetName val="단가산출"/>
      <sheetName val="사급자재"/>
      <sheetName val="을지"/>
      <sheetName val="단가표"/>
      <sheetName val="철거산출근거"/>
      <sheetName val="수량산출"/>
      <sheetName val="지수"/>
      <sheetName val="비계공사"/>
      <sheetName val="BOJUNGGM"/>
      <sheetName val="수목단가"/>
      <sheetName val="시설수량표"/>
      <sheetName val="식재수량표"/>
      <sheetName val="자재단가"/>
      <sheetName val="입력자료"/>
      <sheetName val="목차"/>
      <sheetName val="청천내"/>
      <sheetName val="아파트 내역"/>
      <sheetName val="설계서(건축분)"/>
      <sheetName val="요율"/>
      <sheetName val="관경별내역서"/>
      <sheetName val="VXXXXXXX"/>
      <sheetName val="FAB별"/>
      <sheetName val="계약서"/>
      <sheetName val="토적표"/>
      <sheetName val="b_balju_cho"/>
      <sheetName val="11-2.아파트내역"/>
      <sheetName val="1.10 접지 및 피뢰공사"/>
      <sheetName val="10.전열 공사"/>
      <sheetName val="하중조건(평상시)"/>
      <sheetName val="Requirement(Work Crew)"/>
      <sheetName val="AS포장복구 "/>
      <sheetName val="단가기준"/>
      <sheetName val="EQT-ESTN"/>
      <sheetName val="정공공사"/>
      <sheetName val="표지 (2)"/>
      <sheetName val="단중표"/>
      <sheetName val="대총괄"/>
      <sheetName val="기본단가"/>
      <sheetName val="기본단가표"/>
      <sheetName val="건축내역"/>
      <sheetName val="경비"/>
      <sheetName val="경  비 "/>
      <sheetName val="노무비"/>
      <sheetName val="재료비"/>
      <sheetName val="설계공통자료입력"/>
      <sheetName val="품셈표"/>
      <sheetName val="공사개별자료입력"/>
      <sheetName val="공사비예산서"/>
      <sheetName val="DATE"/>
      <sheetName val="POL6차-PIPING"/>
      <sheetName val=""/>
      <sheetName val="환경기계공정표 (3)"/>
      <sheetName val="설계기준"/>
      <sheetName val="내역1"/>
      <sheetName val="ABUT수량-A1"/>
      <sheetName val="2-1. 경관조명 내역총괄표"/>
      <sheetName val="원가계산서"/>
      <sheetName val="FB25JN"/>
      <sheetName val="단가대비표"/>
      <sheetName val="6호기"/>
      <sheetName val="인제내역"/>
      <sheetName val="매뉴얼"/>
      <sheetName val="산출서"/>
      <sheetName val="변경내역"/>
      <sheetName val="골조시행"/>
      <sheetName val="계약내역"/>
      <sheetName val="5-2.수량산출(A4)"/>
      <sheetName val="6-1.노임단가"/>
      <sheetName val="6-1.단가비교표"/>
      <sheetName val="준공정산"/>
      <sheetName val="현장경비"/>
      <sheetName val="단가산출서총괄"/>
      <sheetName val="P-산#1-1(WOWA1)"/>
      <sheetName val="원가"/>
      <sheetName val="단면가정"/>
      <sheetName val="아파트"/>
      <sheetName val="AHU집계"/>
      <sheetName val="공조기휀"/>
      <sheetName val="공조기"/>
      <sheetName val="소방"/>
      <sheetName val="건축공사"/>
      <sheetName val="업무분장"/>
      <sheetName val="울산시산표"/>
      <sheetName val="상호참고자료"/>
      <sheetName val="발주처자료입력"/>
      <sheetName val="회사기본자료"/>
      <sheetName val="하자보증자료"/>
      <sheetName val="기술자관련자료"/>
      <sheetName val="케이블트레이"/>
      <sheetName val="노임단가 (2)"/>
      <sheetName val="VST재료산출"/>
      <sheetName val="공사비 증감 내역서"/>
      <sheetName val="노집"/>
      <sheetName val="산정표"/>
      <sheetName val="쌍송교"/>
      <sheetName val="2.재료비"/>
      <sheetName val="12.보오링"/>
      <sheetName val="18.공내수압탄성자연"/>
      <sheetName val="작성"/>
      <sheetName val="설명서"/>
      <sheetName val="기초자료입력"/>
      <sheetName val="공종별내역(건축실행)"/>
      <sheetName val="노임산출"/>
      <sheetName val="자료"/>
      <sheetName val="2.대외공문"/>
      <sheetName val="인건비"/>
      <sheetName val="건축설비"/>
      <sheetName val="검토"/>
      <sheetName val="화재 탐지 설비"/>
      <sheetName val="1.일위대가"/>
      <sheetName val="중기손료"/>
      <sheetName val="N賃率-職"/>
      <sheetName val="설계서"/>
      <sheetName val="재료"/>
      <sheetName val="내역서 제출"/>
      <sheetName val="DATA"/>
      <sheetName val="장비사양"/>
      <sheetName val="향후추이"/>
      <sheetName val="설비투자"/>
      <sheetName val="공장능력"/>
      <sheetName val="생산실적"/>
      <sheetName val="개요"/>
      <sheetName val="마케팅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캔개발배경"/>
      <sheetName val="경쟁사가격"/>
      <sheetName val="캔판매목표"/>
      <sheetName val="시장"/>
      <sheetName val="손익"/>
      <sheetName val="일정표"/>
      <sheetName val="수량산출(음암)"/>
      <sheetName val="설계총괄표"/>
      <sheetName val="9GNG운반"/>
      <sheetName val="경율산정"/>
      <sheetName val="DATA(BAC)"/>
      <sheetName val="2000양배"/>
      <sheetName val="공통단가"/>
      <sheetName val="운반비"/>
      <sheetName val="인부노임"/>
      <sheetName val="공사"/>
      <sheetName val="단위수량"/>
      <sheetName val="동.총"/>
      <sheetName val="기초도면제작"/>
      <sheetName val="단가(자재)"/>
      <sheetName val="단가(노임)"/>
      <sheetName val="기초목록"/>
      <sheetName val="101동"/>
      <sheetName val="I一般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기계경비(시간당)"/>
      <sheetName val="램머"/>
      <sheetName val="구천"/>
      <sheetName val="설계내역서"/>
      <sheetName val="일위대가"/>
      <sheetName val="현장경상비"/>
      <sheetName val="원가계산서"/>
      <sheetName val="내역서"/>
      <sheetName val="산출물량"/>
      <sheetName val="일위대가표"/>
      <sheetName val="산출"/>
      <sheetName val="노임"/>
      <sheetName val="산출서"/>
      <sheetName val="전기일위대가"/>
      <sheetName val="경산"/>
      <sheetName val="설명"/>
      <sheetName val="기계경비_시간당_"/>
      <sheetName val="2공구하도급내역서"/>
      <sheetName val="평가데이터"/>
      <sheetName val="일위대가 "/>
      <sheetName val="변수값"/>
      <sheetName val="중기상차"/>
      <sheetName val="AS복구"/>
      <sheetName val="중기터파기"/>
      <sheetName val="설계예산서"/>
      <sheetName val="청천내"/>
      <sheetName val="내역"/>
      <sheetName val="현장경비"/>
      <sheetName val="노무비"/>
      <sheetName val="내역(토목)"/>
      <sheetName val="DATE"/>
      <sheetName val="수량산출"/>
      <sheetName val="C1.공사개요"/>
      <sheetName val="내역서1"/>
      <sheetName val="기초입력 DATA"/>
      <sheetName val="102역사"/>
      <sheetName val="견적대비"/>
      <sheetName val="40총괄"/>
      <sheetName val="40집계"/>
      <sheetName val="인건비"/>
      <sheetName val="총괄"/>
      <sheetName val="공사원가계산서"/>
      <sheetName val="도급예산내역서총괄표"/>
      <sheetName val="데이타"/>
      <sheetName val="물가대비표"/>
      <sheetName val="토공사(흙막이)"/>
      <sheetName val="연결임시"/>
      <sheetName val="일반공사"/>
      <sheetName val="#REF"/>
      <sheetName val="실행견적"/>
      <sheetName val="전기"/>
      <sheetName val="Baby일위대가"/>
      <sheetName val="기초자료입력"/>
      <sheetName val="준공정산"/>
      <sheetName val="산출1-수변전"/>
      <sheetName val="일위"/>
      <sheetName val="DATA1"/>
      <sheetName val="CABLE SIZE-1"/>
      <sheetName val="프랜트면허"/>
      <sheetName val="총괄내역서"/>
      <sheetName val="동원인원"/>
      <sheetName val="집계표"/>
      <sheetName val="전선 및 전선관"/>
      <sheetName val="허용전류-IEC DATA"/>
      <sheetName val="MCC제원"/>
      <sheetName val="DATA"/>
      <sheetName val="공사개요"/>
      <sheetName val="방배동내역(리라)"/>
      <sheetName val="건축공사집계표"/>
      <sheetName val="부대공사총괄"/>
      <sheetName val="2.고용보험료산출근거"/>
      <sheetName val="물량산출"/>
      <sheetName val="토목내역"/>
      <sheetName val="일위대가목록"/>
      <sheetName val="중강당 내역"/>
      <sheetName val="총괄표"/>
      <sheetName val="예산내~1"/>
      <sheetName val="요율"/>
      <sheetName val="자재대"/>
      <sheetName val="방배동내역 (총괄)"/>
      <sheetName val="Sheet1"/>
      <sheetName val="공사착공계"/>
      <sheetName val="현장대리인위임장"/>
      <sheetName val="공사비_NDE"/>
      <sheetName val="공사관리대장"/>
      <sheetName val="예산내역서"/>
      <sheetName val="2000년1차"/>
      <sheetName val="03전반노무비"/>
      <sheetName val="계양가시설"/>
      <sheetName val="설계산출기초"/>
      <sheetName val="도급예산내역서봉투"/>
      <sheetName val="설계산출표지"/>
      <sheetName val="을부담운반비"/>
      <sheetName val="운반비산출"/>
      <sheetName val="전동기 특성표"/>
      <sheetName val="케이블단면적"/>
      <sheetName val="Sheet2"/>
      <sheetName val="기본자료"/>
      <sheetName val="노무비지급명세"/>
      <sheetName val="계정"/>
      <sheetName val="설계명세서"/>
      <sheetName val="견적단가"/>
      <sheetName val="노임단가"/>
      <sheetName val="자재단가"/>
      <sheetName val="품셈 "/>
      <sheetName val="PAINT"/>
      <sheetName val="방화도료"/>
      <sheetName val="원가계산서 "/>
      <sheetName val="수량집계"/>
      <sheetName val="총괄집계표"/>
      <sheetName val="2003 일위대가"/>
      <sheetName val="Y-WORK"/>
      <sheetName val="작성"/>
      <sheetName val="조경내역서"/>
      <sheetName val="출자한도"/>
      <sheetName val="식재인부"/>
      <sheetName val="업무처리전"/>
      <sheetName val="1공구계약서"/>
      <sheetName val="대상공사(조달청)"/>
      <sheetName val="자료(통합)"/>
      <sheetName val="단가"/>
      <sheetName val="예산M11A"/>
      <sheetName val="양수장(기계)"/>
      <sheetName val="70%"/>
      <sheetName val="노무"/>
      <sheetName val="Sheet2 (2)"/>
      <sheetName val="용역비내역-진짜"/>
      <sheetName val="참조"/>
      <sheetName val="배관내역"/>
      <sheetName val="99총공사내역서"/>
      <sheetName val="배수공"/>
      <sheetName val="부대공"/>
      <sheetName val="토공"/>
      <sheetName val="포장공"/>
      <sheetName val="조경"/>
      <sheetName val="일집"/>
      <sheetName val="Total"/>
      <sheetName val="Mc1"/>
      <sheetName val="직재"/>
      <sheetName val="FB25JN"/>
      <sheetName val="04노무비"/>
      <sheetName val="터파기및재료"/>
      <sheetName val="관급자재"/>
      <sheetName val="서대문대장"/>
      <sheetName val="1차 내역서"/>
      <sheetName val="설계명세"/>
      <sheetName val="사통"/>
      <sheetName val="일위대가목차"/>
      <sheetName val="단가사정"/>
      <sheetName val="공사비집계"/>
      <sheetName val="부하(성남)"/>
      <sheetName val="부하계산서"/>
      <sheetName val="2회내역"/>
      <sheetName val="1회갑지"/>
      <sheetName val="보조부문비배부"/>
      <sheetName val="서울대규장각(가시설흙막이)"/>
      <sheetName val="갑지"/>
      <sheetName val="토목공사"/>
      <sheetName val="명세서"/>
      <sheetName val="아파트 내역"/>
      <sheetName val="하수급견적대비"/>
      <sheetName val="상촌터널실행"/>
      <sheetName val="수주추정"/>
      <sheetName val="해평견적"/>
      <sheetName val="간접"/>
      <sheetName val="효성CB 1P기초"/>
      <sheetName val="순공사비"/>
      <sheetName val="DATA98"/>
      <sheetName val="Sheet5"/>
      <sheetName val="단가산출"/>
      <sheetName val="초기화면"/>
      <sheetName val="계림(함평)"/>
      <sheetName val="계림(장성)"/>
      <sheetName val="단면가정"/>
      <sheetName val="설계조건"/>
      <sheetName val="투찰가"/>
      <sheetName val="가격조사서"/>
      <sheetName val="고유코드_설계"/>
      <sheetName val="단면 (2)"/>
      <sheetName val="TYPE A"/>
      <sheetName val="L_RPTB02_01"/>
      <sheetName val="VII-2현장경비"/>
      <sheetName val="Ⅴ-2.공종별내역"/>
      <sheetName val="단가산출서"/>
      <sheetName val="FOB발"/>
      <sheetName val="BID"/>
      <sheetName val="공구"/>
      <sheetName val="내역(신례)"/>
      <sheetName val="설계서"/>
      <sheetName val="단가 (2)"/>
      <sheetName val="토목"/>
      <sheetName val="EP0618"/>
      <sheetName val="ELECTRIC"/>
      <sheetName val="TITLE"/>
      <sheetName val="수배전반"/>
      <sheetName val="3.공통공사대비"/>
      <sheetName val="이름정의"/>
      <sheetName val="노무비 근거"/>
      <sheetName val="database"/>
      <sheetName val="원형1호맨홀토공수량"/>
      <sheetName val="매입세"/>
      <sheetName val="방배동내역_(총괄)"/>
      <sheetName val="견적"/>
      <sheetName val="입력"/>
      <sheetName val="전체공내역서"/>
      <sheetName val="공사설계"/>
      <sheetName val="산출2-전력"/>
      <sheetName val="산출3-동력"/>
      <sheetName val="산출4-전등"/>
      <sheetName val="산출9-TRAY"/>
      <sheetName val="시공자검사조서"/>
      <sheetName val="2순기"/>
      <sheetName val="소요자재"/>
      <sheetName val="공사원가계산서 "/>
      <sheetName val="업체명"/>
      <sheetName val="관리"/>
      <sheetName val="한강운반비"/>
      <sheetName val="원가+내역"/>
      <sheetName val="상호참고자료"/>
      <sheetName val="발주처자료입력"/>
      <sheetName val="회사기본자료"/>
      <sheetName val="하자보증자료"/>
      <sheetName val="기술자관련자료"/>
      <sheetName val="공사기본내용입력"/>
      <sheetName val="자료입력"/>
      <sheetName val="을지"/>
      <sheetName val="제조노임"/>
      <sheetName val="대비"/>
      <sheetName val="분석"/>
      <sheetName val="Macro1"/>
      <sheetName val="정산서 "/>
      <sheetName val="관급자재 예산서"/>
      <sheetName val="단가비교표"/>
      <sheetName val="예산서"/>
      <sheetName val="관급일위대가"/>
      <sheetName val="단가 "/>
      <sheetName val="배수장토목공사비"/>
      <sheetName val="공통가설"/>
      <sheetName val="조명율표"/>
      <sheetName val="기계설비-물가변동"/>
      <sheetName val="계산서(곡선부)"/>
      <sheetName val="포장재료집계표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준검 내역서"/>
      <sheetName val="우수공"/>
      <sheetName val="평내중"/>
      <sheetName val="총괄내역"/>
      <sheetName val="N賃率-職"/>
      <sheetName val="견적을지"/>
      <sheetName val="제잡비"/>
      <sheetName val="공사현황"/>
      <sheetName val="산출내역(K2)"/>
      <sheetName val="투자비"/>
      <sheetName val="조성원가DATA"/>
      <sheetName val="사업비"/>
      <sheetName val="저압_허용전류요약"/>
      <sheetName val="숫자변환"/>
      <sheetName val="내역(원안-대안)"/>
      <sheetName val="분전반계산서(석관)"/>
      <sheetName val="실행대비"/>
      <sheetName val="직접경비"/>
      <sheetName val="직접인건비"/>
      <sheetName val="Data&amp;Result"/>
      <sheetName val="현장"/>
      <sheetName val="단가조사서"/>
      <sheetName val="집계"/>
      <sheetName val="직노"/>
      <sheetName val="기본일위"/>
      <sheetName val="패널"/>
      <sheetName val="내역서2안"/>
      <sheetName val="실행내역"/>
      <sheetName val="1.1 부하집계표"/>
      <sheetName val="입력변수"/>
      <sheetName val="공통비(전체)"/>
      <sheetName val="조건"/>
      <sheetName val="외삼초"/>
      <sheetName val="화성태안9공구내역(실행)"/>
      <sheetName val="내역서적용수량"/>
      <sheetName val="S0"/>
      <sheetName val="도급"/>
      <sheetName val="을"/>
      <sheetName val="FA설치명세"/>
      <sheetName val="금액내역서"/>
      <sheetName val="주방환기"/>
      <sheetName val="ENE-CAL 1"/>
      <sheetName val="기본DATA"/>
      <sheetName val="적점"/>
      <sheetName val="말뚝지지력산정"/>
      <sheetName val="danga"/>
      <sheetName val="ilch"/>
      <sheetName val="총계"/>
      <sheetName val="설계서(본관)"/>
      <sheetName val="관접합및부설"/>
      <sheetName val="ESC (공정표기준)"/>
      <sheetName val="기초단가"/>
      <sheetName val="공수"/>
      <sheetName val="산근"/>
      <sheetName val="부대집계"/>
      <sheetName val="간지"/>
      <sheetName val="공사요율"/>
      <sheetName val="간접비"/>
      <sheetName val="공종별 집계"/>
      <sheetName val="일위_파일"/>
      <sheetName val="1구간내역서"/>
      <sheetName val="계약현황"/>
      <sheetName val="부동산"/>
      <sheetName val="직원"/>
      <sheetName val="세대별"/>
      <sheetName val="R&amp;D"/>
      <sheetName val="단가및재료비"/>
      <sheetName val="6.송금의뢰내역서"/>
      <sheetName val="기본설정"/>
      <sheetName val="매채조회"/>
      <sheetName val="시산표"/>
      <sheetName val="단위수량"/>
      <sheetName val="공사품의서"/>
      <sheetName val="부대내역"/>
      <sheetName val="세금자료"/>
      <sheetName val="유수전환공사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본사공가현황"/>
      <sheetName val="가로등내역서"/>
      <sheetName val="잡비계산"/>
      <sheetName val="입찰안"/>
      <sheetName val="금액"/>
      <sheetName val="진주방향"/>
      <sheetName val="마산방향철근집계"/>
      <sheetName val="마산방향"/>
      <sheetName val="입력데이타"/>
      <sheetName val="측량요율"/>
      <sheetName val="지질조사"/>
      <sheetName val="개요"/>
      <sheetName val="상계견적"/>
      <sheetName val="2004,상노임"/>
      <sheetName val="106C0300"/>
      <sheetName val="8노임율표"/>
      <sheetName val="중(토)"/>
      <sheetName val="집계(일반)"/>
      <sheetName val="중기목록표"/>
      <sheetName val="환율및기초자료"/>
      <sheetName val="제품별 제조원가 실적-98년도"/>
      <sheetName val="건축내역서"/>
      <sheetName val="설비내역서"/>
      <sheetName val="전기내역서"/>
      <sheetName val="설계명세서(선로)"/>
      <sheetName val="A"/>
      <sheetName val="W-현원가"/>
      <sheetName val="공사비예산서(토목분)"/>
      <sheetName val="골조시행"/>
      <sheetName val="예산내역"/>
      <sheetName val="자재단가비교표"/>
      <sheetName val="A 견적"/>
      <sheetName val="NO.1-NO12(설계예산서)"/>
      <sheetName val="값"/>
      <sheetName val="수량산출1"/>
      <sheetName val="자재단가표"/>
      <sheetName val="기초입력_DATA"/>
      <sheetName val="C1_공사개요"/>
      <sheetName val="일위대가_"/>
      <sheetName val="CABLE_SIZE-1"/>
      <sheetName val="전선_및_전선관"/>
      <sheetName val="방배동내역_(총괄)1"/>
      <sheetName val="아파트_내역"/>
      <sheetName val="A_견적"/>
      <sheetName val="1차_내역서"/>
      <sheetName val="Ⅴ-2_공종별내역"/>
      <sheetName val="Sheet2_(2)"/>
      <sheetName val="2003_일위대가"/>
      <sheetName val="2_고용보험료산출근거"/>
      <sheetName val="효성CB_1P기초"/>
      <sheetName val="단가_(2)"/>
      <sheetName val="3_공통공사대비"/>
      <sheetName val="원가계산서_"/>
      <sheetName val="NO_1-NO12(설계예산서)"/>
      <sheetName val="준검_내역서"/>
      <sheetName val="중강당_내역"/>
      <sheetName val="공종별_집계"/>
      <sheetName val="관급자재_예산서"/>
      <sheetName val="노무비_근거"/>
      <sheetName val="단가_"/>
      <sheetName val="예산명세서"/>
      <sheetName val="공사원가계산"/>
      <sheetName val="경영상태"/>
      <sheetName val="D-3109"/>
      <sheetName val="A-4"/>
      <sheetName val=" 갑  지 "/>
      <sheetName val="현황산출서"/>
      <sheetName val="식재"/>
      <sheetName val="시설물"/>
      <sheetName val="식재출력용"/>
      <sheetName val="유지관리"/>
      <sheetName val="옹벽기초자료"/>
      <sheetName val="단가조사"/>
      <sheetName val="단가일람"/>
      <sheetName val="공사원가"/>
      <sheetName val="9GNG운반"/>
      <sheetName val="2003상반기노임기준"/>
      <sheetName val="하부철근수량"/>
      <sheetName val="퇴직금(울산천상)"/>
      <sheetName val="아파트 "/>
      <sheetName val="252K444"/>
      <sheetName val="일위대가(건축)"/>
      <sheetName val="차액보증"/>
      <sheetName val="건축내역"/>
      <sheetName val="Sheet1 (2)"/>
      <sheetName val="산출2-기기동력"/>
      <sheetName val="06 일위대가목록"/>
      <sheetName val="물가"/>
      <sheetName val="약품공급2"/>
      <sheetName val="수불계획서(전체)"/>
      <sheetName val="49"/>
      <sheetName val="말뚝물량"/>
      <sheetName val="전등"/>
      <sheetName val="Sensitivity"/>
      <sheetName val="통행료수입"/>
      <sheetName val="날개벽(시점좌측)"/>
      <sheetName val="가설건물"/>
      <sheetName val="내역총괄"/>
      <sheetName val="노 무 비"/>
      <sheetName val="7. Cable(설명)-IEC"/>
      <sheetName val="WORK"/>
      <sheetName val="Macro(전선)"/>
      <sheetName val="CABLE-DATA "/>
      <sheetName val="장비집계"/>
      <sheetName val="예상"/>
      <sheetName val="토사(PE)"/>
      <sheetName val="약전설비"/>
      <sheetName val="빙장비사양"/>
      <sheetName val="장비사양"/>
      <sheetName val="MW-S"/>
      <sheetName val="대,유,램"/>
      <sheetName val="건축공사"/>
      <sheetName val="동해title"/>
      <sheetName val="가시설공개요"/>
      <sheetName val="Macro(차단기)"/>
      <sheetName val="산출내역서"/>
      <sheetName val="노무비단가"/>
      <sheetName val="기본단가"/>
      <sheetName val="투입비"/>
      <sheetName val="ABUT수량-A1"/>
      <sheetName val="SG"/>
      <sheetName val="Pier 3"/>
      <sheetName val="가설"/>
      <sheetName val="101동"/>
      <sheetName val="예산총괄"/>
      <sheetName val="동축기별1"/>
      <sheetName val="동축기별2"/>
      <sheetName val="광기별"/>
      <sheetName val="동축철거기별"/>
      <sheetName val="광철거기별"/>
      <sheetName val="사급자재조서"/>
      <sheetName val="지입자재단가"/>
      <sheetName val="동원인원제외"/>
      <sheetName val="공구손료"/>
      <sheetName val="공제대산출"/>
      <sheetName val="운반공사 "/>
      <sheetName val="동원인원산출"/>
      <sheetName val="선로일위대가_INDEX"/>
      <sheetName val="선로_일위대가"/>
      <sheetName val="철거정비_INDEX"/>
      <sheetName val="철거정비_일위대가"/>
      <sheetName val="시중노임"/>
      <sheetName val="CP주8m이하"/>
      <sheetName val="CP주9m"/>
      <sheetName val="CP주10m"/>
      <sheetName val="IP주8m이하"/>
      <sheetName val="IP주9m"/>
      <sheetName val="IP주10m"/>
      <sheetName val="기계경비산출서 "/>
      <sheetName val="첨부1 "/>
      <sheetName val="첨부2"/>
      <sheetName val="수입원가계산서"/>
      <sheetName val="산출기준"/>
      <sheetName val="가설대가"/>
      <sheetName val="토공대가"/>
      <sheetName val="구조대가"/>
      <sheetName val="포설대가1"/>
      <sheetName val="부대대가"/>
      <sheetName val="국별인원"/>
      <sheetName val="동원(3)"/>
      <sheetName val="예정(3)"/>
      <sheetName val="투찰"/>
      <sheetName val="기본"/>
      <sheetName val="실행기고및 투입현황(총괄)"/>
      <sheetName val="중기조종사 단위단가"/>
      <sheetName val="결재갑지"/>
      <sheetName val="산출내역서집계표"/>
      <sheetName val="광장"/>
      <sheetName val="PAC"/>
      <sheetName val="산출근거"/>
      <sheetName val="가점"/>
      <sheetName val="index"/>
      <sheetName val="12.유량계 규격 산정"/>
      <sheetName val="4.  단락전류의 계산"/>
      <sheetName val="1.2 저압설비 부하계산서"/>
      <sheetName val="1.3 고압설비 부하계산서"/>
      <sheetName val="테이블"/>
      <sheetName val="조명시설"/>
      <sheetName val="HVAC"/>
      <sheetName val="견적서"/>
      <sheetName val="단가대비표"/>
      <sheetName val="2공구산출내역"/>
      <sheetName val="G_R300경비"/>
      <sheetName val="변압기 및 발전기 용량"/>
      <sheetName val="중기사용료산출근거"/>
      <sheetName val="단가산출2"/>
      <sheetName val="단가 및 재료비"/>
      <sheetName val="교각1"/>
      <sheetName val="자재표"/>
      <sheetName val="증감내역서"/>
      <sheetName val="전기내역1"/>
      <sheetName val="정부노임단가"/>
      <sheetName val="6PILE  (돌출)"/>
      <sheetName val="철거산출근거"/>
      <sheetName val="백(수량이동)"/>
      <sheetName val="전선 및 전선관-자유로"/>
      <sheetName val="관로터파기-자유로"/>
      <sheetName val="동력설비"/>
      <sheetName val="내역서1999.8최종"/>
      <sheetName val="INPUT"/>
      <sheetName val="노임단가표"/>
      <sheetName val="ITEM"/>
      <sheetName val="상반기손익차2총괄"/>
      <sheetName val="환율"/>
      <sheetName val="일위목차"/>
      <sheetName val="대치판정"/>
      <sheetName val="기초공"/>
      <sheetName val="기둥(원형)"/>
      <sheetName val="6-2. 기계경비산출"/>
      <sheetName val="7.단가비교표"/>
      <sheetName val="5-2.일위대가"/>
      <sheetName val="비계공사"/>
      <sheetName val="36신설수량"/>
      <sheetName val="48일위"/>
      <sheetName val="단가산출서 (2)"/>
      <sheetName val="수지표"/>
      <sheetName val="셀명"/>
      <sheetName val="5. 차단기 용량계산"/>
      <sheetName val="3련 BOX"/>
      <sheetName val="총괄서"/>
      <sheetName val="용수량(생활용수)"/>
      <sheetName val="본사업"/>
      <sheetName val="공사노임"/>
      <sheetName val="6호기"/>
      <sheetName val="2.5 차단기"/>
      <sheetName val="허용전류-IEC"/>
      <sheetName val="2006기계경비산출표"/>
      <sheetName val="I一般比"/>
      <sheetName val="송전재료비"/>
      <sheetName val="MOTOR"/>
      <sheetName val="총 원가계산"/>
      <sheetName val="특수선일위대가"/>
      <sheetName val="1.1.2 부하일람표 (계절부하)"/>
      <sheetName val="1.1.3 부하일람표 (상시부하)"/>
      <sheetName val="수량이동"/>
      <sheetName val="6.3 전력간선 굵기"/>
      <sheetName val="1.2 부하계산서"/>
      <sheetName val="6. Cable(설명)-IEC"/>
      <sheetName val="CABLE_DATA "/>
      <sheetName val="내역서변경성원"/>
    </sheetNames>
    <sheetDataSet>
      <sheetData sheetId="0">
        <row r="1">
          <cell r="C1" t="str">
            <v xml:space="preserve"> </v>
          </cell>
        </row>
      </sheetData>
      <sheetData sheetId="1">
        <row r="20">
          <cell r="D20">
            <v>174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 refreshError="1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터파기(당초)"/>
      <sheetName val="터파기(변경)"/>
      <sheetName val="#REF"/>
      <sheetName val="노임이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"/>
      <sheetName val="갑,을"/>
      <sheetName val="노임단가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단가"/>
      <sheetName val="발주내역"/>
      <sheetName val="설계개요"/>
      <sheetName val="사유서(출)"/>
      <sheetName val="ABUT수량-A1"/>
      <sheetName val="집계표"/>
      <sheetName val="한전납입금"/>
      <sheetName val="도로구조공사비"/>
      <sheetName val="도로토공공사비"/>
      <sheetName val="여수토공사비"/>
      <sheetName val="내역"/>
      <sheetName val="계약일반사항"/>
      <sheetName val="제경비요율"/>
      <sheetName val="예가표"/>
      <sheetName val="VXXXXX"/>
      <sheetName val="기계경비일람"/>
      <sheetName val="CCTV내역서"/>
      <sheetName val="재료값"/>
      <sheetName val="밸브설치"/>
      <sheetName val="약품설비"/>
      <sheetName val="전기"/>
      <sheetName val="사리부설"/>
      <sheetName val="자재견적 (대왕) (2)"/>
      <sheetName val="총괄표"/>
      <sheetName val="노무비"/>
      <sheetName val="철집"/>
      <sheetName val="실행철강하도"/>
      <sheetName val="재료비"/>
      <sheetName val="내역서"/>
      <sheetName val="공사비"/>
      <sheetName val="횡배수관집현황(2공구)"/>
      <sheetName val="#REF"/>
      <sheetName val="unit"/>
      <sheetName val="Sheet1"/>
      <sheetName val="결과조달"/>
      <sheetName val="전차선로 물량표"/>
      <sheetName val="요율"/>
      <sheetName val="수토공단위당"/>
      <sheetName val="품셈(기초)"/>
      <sheetName val="산출근거"/>
      <sheetName val="부안일위"/>
      <sheetName val="1.동력공사"/>
      <sheetName val="구조물철거타공정이월"/>
      <sheetName val="일위대가(가설)"/>
      <sheetName val="산수배수"/>
      <sheetName val="1,2공구원가계산서"/>
      <sheetName val="2공구산출내역"/>
      <sheetName val="1공구산출내역서"/>
      <sheetName val="투찰내역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현장관리비 산출내역"/>
      <sheetName val="일위대가표"/>
      <sheetName val="조경일람"/>
      <sheetName val="교각계산"/>
      <sheetName val="토적"/>
      <sheetName val="NYS"/>
      <sheetName val="터파기및재료"/>
      <sheetName val="98수문일위"/>
      <sheetName val="단위가격 "/>
      <sheetName val="Sheet1 (2)"/>
      <sheetName val="일위대가"/>
      <sheetName val="내역표지"/>
      <sheetName val="PAD TR보호대기초"/>
      <sheetName val="가로등기초"/>
      <sheetName val="HANDHOLE(2)"/>
      <sheetName val="일위대가(계측기설치)"/>
      <sheetName val="일위집계표"/>
      <sheetName val="매립"/>
      <sheetName val="설명"/>
      <sheetName val="시공여유율"/>
      <sheetName val="전선 및 전선관"/>
      <sheetName val="공사비총괄표"/>
      <sheetName val="98NS-N"/>
      <sheetName val="남양내역"/>
      <sheetName val="SG"/>
      <sheetName val="참조"/>
      <sheetName val="날개벽(시점좌측)"/>
      <sheetName val="공사비집계"/>
      <sheetName val="입찰안"/>
      <sheetName val="양수장내역"/>
      <sheetName val="양수장"/>
      <sheetName val="중기비"/>
      <sheetName val="조명시설"/>
      <sheetName val="대치판정"/>
      <sheetName val="대비"/>
      <sheetName val="설계"/>
      <sheetName val="1단계"/>
      <sheetName val="단면가정"/>
      <sheetName val="부대내역"/>
      <sheetName val="고창방향"/>
      <sheetName val="별첨1-임식"/>
      <sheetName val="기본자료"/>
      <sheetName val="공내역"/>
      <sheetName val="Sheet2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여과지동"/>
      <sheetName val="1.토공"/>
      <sheetName val="찍기"/>
      <sheetName val="P-산#1-1(WOWA1)"/>
      <sheetName val="일위대가(목록)"/>
      <sheetName val="자원리스트"/>
      <sheetName val="조건표"/>
      <sheetName val="제출내역 (2)"/>
      <sheetName val="금액내역서"/>
      <sheetName val="전기혼잡제경비(45)"/>
      <sheetName val="유림골조"/>
      <sheetName val="가설공사비"/>
      <sheetName val="공사비예산서(토목분)"/>
      <sheetName val="총괄내역서"/>
      <sheetName val="천방교접속"/>
      <sheetName val="일위_파일"/>
      <sheetName val="견적대비"/>
      <sheetName val="지급자재"/>
      <sheetName val="변경집계표"/>
      <sheetName val="년도별"/>
      <sheetName val="단면 (2)"/>
      <sheetName val="1호맨홀토공"/>
      <sheetName val="DATE"/>
      <sheetName val="원가계산서 "/>
      <sheetName val="고용보험료"/>
      <sheetName val="예산내역서"/>
      <sheetName val="9509"/>
      <sheetName val="배수내역"/>
      <sheetName val="96보완계획7.12"/>
      <sheetName val="업무처리전"/>
      <sheetName val="설계내역서"/>
      <sheetName val="INPUT"/>
      <sheetName val="입상내역"/>
      <sheetName val="자재일위(경)"/>
      <sheetName val="날개벽"/>
      <sheetName val="PIPE내역_FCN_"/>
      <sheetName val="건              축"/>
      <sheetName val="자재단가비교표"/>
      <sheetName val="CAT_5"/>
      <sheetName val="BID"/>
      <sheetName val="공문"/>
      <sheetName val="DATA"/>
      <sheetName val="6PILE  (돌출)"/>
      <sheetName val="설치중량_"/>
      <sheetName val="수문일위_"/>
      <sheetName val="청하배수"/>
      <sheetName val="일위"/>
      <sheetName val="문학간접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참조자료"/>
      <sheetName val="MACRO(MCC)"/>
      <sheetName val="수량산출"/>
      <sheetName val="건축"/>
      <sheetName val="건축-물가변동"/>
      <sheetName val="일반문틀 설치"/>
      <sheetName val="샌딩 에폭시 도장"/>
      <sheetName val="스텐문틀설치"/>
      <sheetName val="주beam"/>
      <sheetName val="1.설계조건"/>
      <sheetName val="가공비"/>
      <sheetName val="원가계산서(집계)"/>
      <sheetName val="관급수량총"/>
      <sheetName val="설계조건"/>
      <sheetName val="안정계산"/>
      <sheetName val="단면검토"/>
      <sheetName val="석탄2.3물량"/>
      <sheetName val="수문일위(2012)"/>
      <sheetName val="공장유"/>
      <sheetName val="안정검토"/>
      <sheetName val="갑지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  <sheetName val="식재수량표"/>
      <sheetName val="전체"/>
      <sheetName val="관급자재"/>
      <sheetName val="제경비"/>
      <sheetName val="초기화면"/>
      <sheetName val="토공사"/>
      <sheetName val="정렬"/>
      <sheetName val="계약내역서"/>
      <sheetName val="직공비"/>
      <sheetName val="을"/>
      <sheetName val="작업일보"/>
      <sheetName val="표준계약서"/>
      <sheetName val="본선 토공 분배표"/>
      <sheetName val="장비"/>
      <sheetName val="부하계산서"/>
      <sheetName val="부하(성남)"/>
      <sheetName val="하수급견적대비"/>
      <sheetName val="산근1"/>
      <sheetName val="관리,공감"/>
      <sheetName val="입찰"/>
      <sheetName val="설계내역"/>
      <sheetName val="소야공정계획표"/>
      <sheetName val="현경"/>
      <sheetName val="간선계산"/>
      <sheetName val="점수계산1-2"/>
      <sheetName val="전화번호DATA (2001)"/>
      <sheetName val="A-4"/>
      <sheetName val="노무"/>
      <sheetName val="자압"/>
      <sheetName val="주형"/>
      <sheetName val="자재"/>
      <sheetName val="토공총괄표"/>
      <sheetName val="TYPE-A"/>
      <sheetName val="현산지구200420"/>
      <sheetName val="내역서1"/>
      <sheetName val="지장물C"/>
      <sheetName val="기자재비"/>
      <sheetName val="EP0618"/>
      <sheetName val="정공공사"/>
      <sheetName val="기계경비(시간당)"/>
      <sheetName val="램머"/>
      <sheetName val="단가조사"/>
      <sheetName val="Baby일위대가"/>
      <sheetName val="조건"/>
      <sheetName val="단가산출"/>
      <sheetName val="전체도급"/>
      <sheetName val="부대대비"/>
      <sheetName val="냉연집계"/>
      <sheetName val="아파트 "/>
      <sheetName val="8.PILE  (돌출)"/>
      <sheetName val="교각1"/>
      <sheetName val="CODE"/>
      <sheetName val="COPING"/>
      <sheetName val="기초공"/>
      <sheetName val="기둥(원형)"/>
      <sheetName val="본지점중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1-1"/>
      <sheetName val="자재견적_(대왕)_(2)"/>
      <sheetName val="수량이동"/>
      <sheetName val="가도공"/>
      <sheetName val="분전함신설"/>
      <sheetName val="접지1종"/>
      <sheetName val="기기리스트"/>
      <sheetName val="기존구조물철거집계계표"/>
      <sheetName val="일위대가목차"/>
      <sheetName val="충돌 내용"/>
      <sheetName val="단가일람"/>
      <sheetName val="단가산출내역(노임부분수정)"/>
      <sheetName val="공통비총괄표"/>
      <sheetName val="재개발"/>
      <sheetName val="토총괄 (2)"/>
      <sheetName val="음봉방향"/>
      <sheetName val="원형1호맨홀토공수량"/>
      <sheetName val="차액보증"/>
      <sheetName val="계화총괄"/>
      <sheetName val="계화배수(3대)"/>
      <sheetName val="공통"/>
      <sheetName val="상 부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2000년1차"/>
      <sheetName val="증감내역서"/>
      <sheetName val="M-EQPT-Z"/>
      <sheetName val="장문교(대전)"/>
      <sheetName val="주재료비"/>
      <sheetName val="계산근거"/>
      <sheetName val="1NYS(당)"/>
      <sheetName val="부표총괄"/>
      <sheetName val="원가계산서"/>
      <sheetName val="경비2내역"/>
      <sheetName val="간접비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MOTOR"/>
      <sheetName val="준검 내역서"/>
      <sheetName val="strut type"/>
      <sheetName val="DATA1"/>
      <sheetName val="반중력식옹벽"/>
      <sheetName val="설계명세서"/>
      <sheetName val="예산명세서"/>
      <sheetName val="자료입력"/>
      <sheetName val="200"/>
      <sheetName val="단위수량"/>
      <sheetName val="SHL"/>
      <sheetName val="소일위대가코드표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당초명세(평)"/>
      <sheetName val="D-623D"/>
      <sheetName val="A(Rev.3)"/>
      <sheetName val="Macro"/>
      <sheetName val="Taux"/>
      <sheetName val="약품공급2"/>
      <sheetName val="수지예산서(세부) (2)"/>
      <sheetName val="국내"/>
      <sheetName val="입력시트"/>
      <sheetName val="3.하중산정4.지지력"/>
      <sheetName val="견적대비표"/>
      <sheetName val="집계표(육상)"/>
      <sheetName val="플랜트 설치"/>
      <sheetName val="교량하부공"/>
      <sheetName val="A1"/>
      <sheetName val="NAI"/>
      <sheetName val="COPING-1"/>
      <sheetName val="역T형교대-2수량"/>
      <sheetName val="Y-WORK"/>
      <sheetName val="공사비증감"/>
      <sheetName val="1.설계기준"/>
      <sheetName val="집수정(600-700)"/>
      <sheetName val="신표지1"/>
      <sheetName val="입출재고현황 (2)"/>
      <sheetName val="경상비"/>
      <sheetName val="도급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배수공"/>
      <sheetName val="일위대가(1)"/>
      <sheetName val="총공사내역서"/>
      <sheetName val="토공"/>
      <sheetName val="설 계"/>
      <sheetName val="WORK"/>
      <sheetName val="일반공사"/>
      <sheetName val="노임"/>
      <sheetName val="충주"/>
      <sheetName val="2000전체분"/>
      <sheetName val="포장물량집계"/>
      <sheetName val="공통부대비"/>
      <sheetName val="총괄내역"/>
      <sheetName val="3.공통공사대비"/>
      <sheetName val="PIPE내역(FCN)"/>
      <sheetName val="계화배수"/>
      <sheetName val="Sheet3"/>
      <sheetName val="입력값"/>
      <sheetName val="설계기준 및 하중계산"/>
      <sheetName val="BSD (2)"/>
      <sheetName val="착공내역서"/>
      <sheetName val="cal"/>
      <sheetName val="Eq. Mobilization"/>
      <sheetName val="PI"/>
      <sheetName val="계수시트"/>
      <sheetName val="용수간선"/>
      <sheetName val="차집관로, 중계펌프장"/>
      <sheetName val="중계펌프장-건축"/>
      <sheetName val="중계펌프장-사급자재대"/>
      <sheetName val="JUCK"/>
      <sheetName val="연결관암거"/>
      <sheetName val="각형맨홀"/>
      <sheetName val=""/>
      <sheetName val="간접비총계"/>
      <sheetName val="부안변전"/>
      <sheetName val="연면적(평)단가"/>
      <sheetName val="구의33고"/>
      <sheetName val="B.O.M"/>
      <sheetName val="ESC(K치)"/>
      <sheetName val="일반부표"/>
      <sheetName val="견적"/>
      <sheetName val="_x0000__x000c__x0000__x000c__x0000__x0000_耀僵䅛_x0000__x0000__x0000__x0000__x0001__x0000__x0000__x0000_‎ӥ_x001b__x0000__x000c__x0000__x000c__x0000__x0000_"/>
      <sheetName val="_x0000__x000c__x0000__x000c__x0000__x0000_렀హ䆍_x0000__x0000__x0000__x0000__x0001__x0000__x0000__x0000_2_x0000__x0000__x0000__x0000__x0000__x001c__x0000__x000c__x0000_"/>
      <sheetName val="유입량"/>
      <sheetName val=" 냉각수펌프"/>
      <sheetName val="INPUT(덕도방향-시점)"/>
      <sheetName val="제진기"/>
      <sheetName val="CTEMCOST"/>
      <sheetName val="손익분석"/>
      <sheetName val="Total"/>
      <sheetName val="진로도급"/>
      <sheetName val="백호우계수"/>
      <sheetName val="Macro1"/>
      <sheetName val="대림경상68억"/>
      <sheetName val="tggwan(mac)"/>
      <sheetName val="Sheet4"/>
      <sheetName val="갑지(추정)"/>
      <sheetName val="IW-LIST"/>
      <sheetName val="국공유지및사유지"/>
      <sheetName val="공사비내역서"/>
      <sheetName val="산근터빈"/>
      <sheetName val="수문보고"/>
      <sheetName val="b_balju_cho"/>
      <sheetName val="새공통"/>
      <sheetName val="화해(함평)"/>
      <sheetName val="화해(장성)"/>
      <sheetName val="이설도로유용토"/>
      <sheetName val="인부신상자료"/>
      <sheetName val="BLOCK(1)"/>
      <sheetName val="위치조서"/>
      <sheetName val="S0"/>
      <sheetName val="단위가격"/>
      <sheetName val="대로근거"/>
      <sheetName val="중로근거"/>
      <sheetName val="N賃率-職"/>
      <sheetName val="연돌일위집계"/>
      <sheetName val="Macro(전선)"/>
      <sheetName val="96노임기준"/>
      <sheetName val="시행후면적"/>
      <sheetName val="수지예산"/>
      <sheetName val="DHEQSUPT"/>
      <sheetName val="실행예산(97.12.17)"/>
      <sheetName val="수로단위수량"/>
      <sheetName val="총집계표"/>
      <sheetName val="S.중기사용료"/>
      <sheetName val="입력란"/>
      <sheetName val="97노임단가"/>
      <sheetName val="3.바닥판설계"/>
      <sheetName val="보온 회사분"/>
      <sheetName val="RING WALL"/>
      <sheetName val="G.R300경비"/>
      <sheetName val="노임이"/>
      <sheetName val="북방3터널"/>
      <sheetName val="1.취수장"/>
      <sheetName val="중기조종사 단위단가"/>
      <sheetName val="흥양2교토공집계표"/>
      <sheetName val="발주"/>
      <sheetName val="계약조건"/>
      <sheetName val="----"/>
      <sheetName val="VXXX"/>
      <sheetName val="갑지1"/>
      <sheetName val="갑지2"/>
      <sheetName val="원가"/>
      <sheetName val="집계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부하계산"/>
      <sheetName val="부목"/>
      <sheetName val="간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6공구(당초)"/>
      <sheetName val="연결도로"/>
      <sheetName val="연결교량"/>
      <sheetName val="방수제집계"/>
      <sheetName val="진입도로"/>
      <sheetName val="확장(총괄)"/>
      <sheetName val="확장(부대)"/>
      <sheetName val="공사비내역서(1)"/>
      <sheetName val="BOX-1510"/>
      <sheetName val="TOTAL3"/>
      <sheetName val="Macro2"/>
      <sheetName val="케이슨Type-A(제원)"/>
      <sheetName val="LRT Style BOQ"/>
      <sheetName val="세골재  T2 변경 현황"/>
      <sheetName val="호안블럭단가"/>
      <sheetName val="TOWER 12TON"/>
      <sheetName val="TOWER 10TON"/>
      <sheetName val="맨홀수량산출"/>
      <sheetName val="아울렛박스"/>
      <sheetName val="데리네이타현황"/>
      <sheetName val="단면설계"/>
      <sheetName val="DT"/>
      <sheetName val="롤러"/>
      <sheetName val="BH"/>
      <sheetName val="펌프차타설"/>
      <sheetName val="CC16-내역서"/>
      <sheetName val="골조시행"/>
      <sheetName val="소산진입"/>
      <sheetName val="토사(PE)"/>
      <sheetName val="환경기계공정표 (3)"/>
      <sheetName val="깨기"/>
      <sheetName val="내역적용"/>
      <sheetName val="내역서적용집계표"/>
      <sheetName val="용역비내역-진짜"/>
      <sheetName val="기계경비"/>
      <sheetName val="토적계산서(전체)"/>
      <sheetName val="종단유용(전체)"/>
      <sheetName val="포장공위치조서"/>
      <sheetName val="data2"/>
      <sheetName val="수량산출서 갑지"/>
      <sheetName val="000000"/>
      <sheetName val="1062-X방향 "/>
      <sheetName val="정_x0000__x0000__x0005_"/>
      <sheetName val="단가보완"/>
      <sheetName val="DATA-UPS"/>
      <sheetName val="옹벽수량집계"/>
      <sheetName val="입력단가"/>
      <sheetName val="관로조서"/>
      <sheetName val="바닥판"/>
      <sheetName val="MODELING"/>
      <sheetName val="9GNG운반"/>
      <sheetName val="공종단가"/>
      <sheetName val="투찰"/>
      <sheetName val="1.레미콘집계"/>
      <sheetName val="2.아스콘집계"/>
      <sheetName val="3.보도집계"/>
      <sheetName val="4.보차도경계석및 도로경계블럭"/>
      <sheetName val="Ⅰ.골재집계 "/>
      <sheetName val="대부예산서"/>
      <sheetName val="다곡2교"/>
      <sheetName val="3.공통공사_x0000__x0000_"/>
      <sheetName val="U-TYPE(1)"/>
      <sheetName val="산근(PE,300)"/>
      <sheetName val="특2호부관하천산근"/>
      <sheetName val="Electricity"/>
      <sheetName val="송라터널총괄"/>
      <sheetName val="48일위(기존)"/>
      <sheetName val="3도로"/>
      <sheetName val="총괄집계표"/>
      <sheetName val="list"/>
      <sheetName val="청구서 (별지)(3차분)"/>
      <sheetName val="기성내역서(전체,3차)"/>
      <sheetName val="자재일람"/>
      <sheetName val="1차네트공정"/>
      <sheetName val="직원유류수불현황"/>
      <sheetName val="COVER"/>
      <sheetName val="P.M 별"/>
      <sheetName val="전력"/>
      <sheetName val="woo(mac)"/>
      <sheetName val="도근좌표"/>
      <sheetName val="설계예시"/>
      <sheetName val="화설내"/>
      <sheetName val="정부노임단가"/>
      <sheetName val="DANGA"/>
      <sheetName val="빗물받이(910-510-410)"/>
      <sheetName val="날개벽(TYPE1)"/>
      <sheetName val="우수공"/>
      <sheetName val="GI-LIST"/>
      <sheetName val="인건비"/>
      <sheetName val="최적단면"/>
      <sheetName val="공구원가계산"/>
      <sheetName val="사업수지"/>
      <sheetName val="PKG"/>
      <sheetName val="본부소개"/>
      <sheetName val="배관배선 단가조사"/>
      <sheetName val="일위대가집계"/>
      <sheetName val="교대(A1)"/>
      <sheetName val="사  업  비  수  지  예  산  서"/>
      <sheetName val="기계원가계_xd800_"/>
      <sheetName val="자료"/>
      <sheetName val="무근깨기"/>
      <sheetName val="공사총원가계多⾊"/>
      <sheetName val="연결관산출조서"/>
      <sheetName val="집계표(OPTION)"/>
      <sheetName val="왕십리방향"/>
      <sheetName val="주행"/>
      <sheetName val="4.포장집계"/>
      <sheetName val="평균H"/>
      <sheetName val="우수"/>
      <sheetName val="외주비"/>
      <sheetName val="SLAB"/>
      <sheetName val="공종"/>
      <sheetName val="가격조사서"/>
      <sheetName val="순공사비"/>
      <sheetName val="일_방수"/>
      <sheetName val="대상1"/>
      <sheetName val="FOOTING단면력"/>
      <sheetName val="평가데이터"/>
      <sheetName val="2.단면가정"/>
      <sheetName val="6.7.8.우물통"/>
      <sheetName val="3련 BOX"/>
      <sheetName val="Requirement(Work Crew)"/>
      <sheetName val="목표세부명세"/>
      <sheetName val="전체내역서"/>
      <sheetName val="견적조건"/>
      <sheetName val="김포IO"/>
      <sheetName val="일지-H"/>
      <sheetName val="약전닥트"/>
      <sheetName val="FD"/>
      <sheetName val="건축부하"/>
      <sheetName val="FA설치명세"/>
      <sheetName val="처리단락"/>
      <sheetName val="99관저"/>
      <sheetName val="LD"/>
      <sheetName val="비탈면보호공수량산출"/>
      <sheetName val="다곡땭⾘"/>
      <sheetName val="제수변수량"/>
      <sheetName val="TARGET"/>
      <sheetName val="노무비계"/>
      <sheetName val="석문"/>
      <sheetName val="인지"/>
      <sheetName val="신흑2"/>
      <sheetName val="괴산"/>
      <sheetName val="단월"/>
      <sheetName val="산척"/>
      <sheetName val="바인드"/>
      <sheetName val="말뚝지지력산정"/>
      <sheetName val="C3"/>
      <sheetName val="(A)내역서"/>
      <sheetName val="요약서"/>
      <sheetName val="단"/>
      <sheetName val="시설물일위"/>
      <sheetName val="견"/>
      <sheetName val="I一般比"/>
      <sheetName val="건축내역서"/>
      <sheetName val="설비내역서"/>
      <sheetName val="전기내역서"/>
      <sheetName val="데이타"/>
      <sheetName val="식재인부"/>
      <sheetName val="Baby일_x0000__x0000__x0005_"/>
      <sheetName val="Baby일鄀谏Û"/>
      <sheetName val="저리조양"/>
      <sheetName val="1.설_x0000__x0000__x0005_"/>
      <sheetName val="1.설_x0000__x0000_Ā"/>
      <sheetName val="1.설壆⿜_x0000_"/>
      <sheetName val="30신설일위대가"/>
      <sheetName val="30집계표"/>
      <sheetName val="범례"/>
      <sheetName val="내역서01"/>
      <sheetName val="포장복구집계"/>
      <sheetName val="산업_x0000__x0000__x0005_"/>
      <sheetName val="YES-T"/>
      <sheetName val="관리비"/>
      <sheetName val="AHU집계"/>
      <sheetName val="공조기휀"/>
      <sheetName val="공조기"/>
      <sheetName val="시운전연료"/>
      <sheetName val="1TL종점(1)"/>
      <sheetName val="EACT10"/>
      <sheetName val="EKOG10 (2)"/>
      <sheetName val="EKOG10건축"/>
      <sheetName val="노원열병합  건축공사기성내역서"/>
      <sheetName val="전기일위대가"/>
      <sheetName val="조경"/>
      <sheetName val="판"/>
      <sheetName val="CLAUSE"/>
      <sheetName val="소비자가"/>
      <sheetName val="건축원가계산서"/>
      <sheetName val="hvac(제어동)"/>
      <sheetName val="수입"/>
      <sheetName val="도급잔고내역"/>
      <sheetName val="단락전류-A"/>
      <sheetName val="차수"/>
      <sheetName val="マージン"/>
      <sheetName val="설명(1~8) "/>
      <sheetName val="제당(원도급내역)"/>
      <sheetName val="제당 (13신규)원도급내역"/>
      <sheetName val="제당 (14신규)원도급내역"/>
      <sheetName val="제당(하도급내역)"/>
      <sheetName val="제당 (13신규)하도급내역"/>
      <sheetName val="제당 (14신규)하도급내역 "/>
      <sheetName val="여수토방수로(원도급내역)"/>
      <sheetName val="여수토방수로 (13신규)원도급내역"/>
      <sheetName val="여수토방수로 (14신규)원도급내역"/>
      <sheetName val="여수토방수로(하도급내역)"/>
      <sheetName val="여수토방수로 (13신규)하도급내역 "/>
      <sheetName val="여수토방수로 (14신규)하도급내역 "/>
      <sheetName val="이설도로(원도급내역)"/>
      <sheetName val="이설도로 (14신규)원도급내역 "/>
      <sheetName val="이설도로(하도급내역)"/>
      <sheetName val="이설도로 (14신규)하도급내역"/>
      <sheetName val="2호이설도로(원도급내역)"/>
      <sheetName val="2호이설도로 (14신규)원도급내역"/>
      <sheetName val="2호이설도로(하도급내역) "/>
      <sheetName val="2호이설도로 (14신규)하도급내역"/>
      <sheetName val="사통(원도급내역)"/>
      <sheetName val="사통(하도급내역) "/>
      <sheetName val="제1호용수지선(원도급)"/>
      <sheetName val="제1호용수지선 (하도급)"/>
      <sheetName val="3BL공동구 수량"/>
      <sheetName val="산출내역서"/>
      <sheetName val="간접재료비산출표-27-30"/>
      <sheetName val="신고분기설정참고"/>
      <sheetName val="01"/>
      <sheetName val="현금"/>
      <sheetName val="B"/>
      <sheetName val="옵션"/>
      <sheetName val="합산자재"/>
      <sheetName val="노임근거"/>
      <sheetName val="옵션1"/>
      <sheetName val="합산자재1"/>
      <sheetName val="3. GROUNDING SYSTEM"/>
      <sheetName val="1.경관조명산출"/>
      <sheetName val="1.경관조명산출집계"/>
      <sheetName val="수량산출표"/>
      <sheetName val="1공구원가계산서"/>
      <sheetName val="지선량"/>
      <sheetName val="신당동집계표"/>
      <sheetName val="신규일위대가"/>
      <sheetName val="날개벽수량표"/>
      <sheetName val="견적의뢰"/>
      <sheetName val="type-F"/>
      <sheetName val="금액집계"/>
      <sheetName val="내역서(총)"/>
      <sheetName val="정"/>
      <sheetName val="횡배수관"/>
      <sheetName val="이형관중량"/>
      <sheetName val="산근(목록)"/>
      <sheetName val="경비"/>
      <sheetName val="화산경계"/>
      <sheetName val="토공,철콘"/>
      <sheetName val="외주내역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산출(1)"/>
      <sheetName val="일위산출(2)"/>
      <sheetName val="일위산출(3)"/>
      <sheetName val="laroux"/>
      <sheetName val="단가조사표"/>
      <sheetName val="전관방송"/>
      <sheetName val="공연장"/>
      <sheetName val="배관,배선"/>
      <sheetName val="한국정보기술"/>
      <sheetName val="BREAKDOWN"/>
      <sheetName val="SUMMARY "/>
      <sheetName val="SUMMARY  (2)"/>
      <sheetName val="b_balj_x0000__x0000__x0005__x0000_彀"/>
      <sheetName val="b_balj_x0000__x0000__x0005__x0000_㻀"/>
      <sheetName val="DATA2000"/>
      <sheetName val="T13(P68~72,78)"/>
      <sheetName val="제출내역_(2)"/>
      <sheetName val="전차선로_물량표"/>
      <sheetName val="Baby일닑⾸_x0005_"/>
      <sheetName val="철근단면적"/>
      <sheetName val="제직재"/>
      <sheetName val="설직재-1"/>
      <sheetName val="제-노임"/>
      <sheetName val="건축집계"/>
      <sheetName val="기성내역"/>
      <sheetName val="1을"/>
      <sheetName val="노견단위수량"/>
      <sheetName val="설계서을"/>
      <sheetName val="소운반"/>
      <sheetName val="설치중량_1"/>
      <sheetName val="수문일위_1"/>
      <sheetName val="현장관리비_산출내역"/>
      <sheetName val="자재견적_(대왕)_(2)1"/>
      <sheetName val="1_동력공사"/>
      <sheetName val="1_토공"/>
      <sheetName val="전선_및_전선관"/>
      <sheetName val="내역서_(변경)"/>
      <sheetName val="_U형배수관"/>
      <sheetName val="집수정_(우오수)"/>
      <sheetName val="Sheet1_(2)"/>
      <sheetName val="단위가격_"/>
      <sheetName val="PAD_TR보호대기초"/>
      <sheetName val="건______________축"/>
      <sheetName val="원가근거_"/>
      <sheetName val="내역서(1__옥외전력_및_수변전설비)"/>
      <sheetName val="내역서(2__접지_및_피뢰침_설비)"/>
      <sheetName val="내역서(3__CABLE_TRAY)"/>
      <sheetName val="내역서(4__가압장_동력)"/>
      <sheetName val="내역서(5__약품투입동,응집침전지_동력)"/>
      <sheetName val="내역서(6__여과지_동력)"/>
      <sheetName val="내역서(7__농축조,농축분배조_동력)"/>
      <sheetName val="내역서(8__조정농축조,조정농축분배조_동력)"/>
      <sheetName val="내역서(9__탈리액농축조,탈리액농축분배조_동력)"/>
      <sheetName val="내역서(10__탈수기동,회수펌프동_동력)"/>
      <sheetName val="내역서(11__식당_및_창고_전력간선,전열)"/>
      <sheetName val="내역서(12__식당_및_창고_전등)"/>
      <sheetName val="내역서(13__가압장_전력간선,전열)"/>
      <sheetName val="내역서(14__가압장_전등)"/>
      <sheetName val="내역서(15__여과지_전력간선,전열)"/>
      <sheetName val="내역서(16__여과지_전등)"/>
      <sheetName val="내역서(17__각_농축분배조_전등_전열)"/>
      <sheetName val="내역서(18__옥외_약전_및_방송)"/>
      <sheetName val="내역서(19__각동_약전_및_방송)"/>
      <sheetName val="분전반설치비_일위대가"/>
      <sheetName val="공량(1__옥외전력_및_수변전,_외등설비)"/>
      <sheetName val="공량(2__접지_및_피뢰침_설비)"/>
      <sheetName val="공량(3__CABLE_TRAY)"/>
      <sheetName val="공량(4__가압장_동력)"/>
      <sheetName val="공량(5__약품투입동,응집침전지_동력)"/>
      <sheetName val="공량(6__여과지_동력)"/>
      <sheetName val="공량(7__농축조,농축분배조_동력)"/>
      <sheetName val="공량(8__조정농축조,조정농축분배조_동력)"/>
      <sheetName val="공량(9__탈리액농축조,탈리액농축분배조_동력)"/>
      <sheetName val="공량(10__탈수기동,회수펌프동_동력)"/>
      <sheetName val="공량(11__식당_및_창고_전력간선,전열)"/>
      <sheetName val="공량(12__식당_및_창고_전등)"/>
      <sheetName val="공량(13__가압장_전력간선,전열)"/>
      <sheetName val="공량(14__가압장_전등)"/>
      <sheetName val="공량(15__여과지_전력간선,전열)"/>
      <sheetName val="공량(16__여과지_전등)"/>
      <sheetName val="공량(17__각_농축분배조_전등_전열)"/>
      <sheetName val="공량(18__옥외_약전_및_방송)"/>
      <sheetName val="공량(19__각동_약전_및_방송"/>
      <sheetName val="산출조서(1_옥외전력_및_수변전,_외등설비)"/>
      <sheetName val="산출조서(2__접지_및_피뢰침_설비)"/>
      <sheetName val="산출조서(3__CABLE_TRAY)"/>
      <sheetName val="산출조서(4__가압장_동력)"/>
      <sheetName val="산출조서(5__약품투입동,응집침전지_동력)"/>
      <sheetName val="산출조서(6__여과지_동력)"/>
      <sheetName val="산출조서(7__농축조,농축분배조_동력)"/>
      <sheetName val="산출조서(8__조정농축조,조정농축분배조_동력)"/>
      <sheetName val="산출조서(9__탈리액농축조,탈리액농축분배조_동력)"/>
      <sheetName val="산출조서(10__탈수기동,회수펌프동_동력)"/>
      <sheetName val="산출조서(11__식당_및_창고_전력간선,전열)"/>
      <sheetName val="산출조서(12__식당_및_창고_전등)"/>
      <sheetName val="산출조서(13__가압장_전력간선,전열)"/>
      <sheetName val="산출조서(L1__관리동_전등)"/>
      <sheetName val="산출조서(L2__침사지_전등,전열)"/>
      <sheetName val="산출조서(15__여과지_전력간선,전열)"/>
      <sheetName val="산출조서(16__여과지_전등)"/>
      <sheetName val="산출조서(17__각_농축분배조_전등_전열)"/>
      <sheetName val="산출조서(18__옥외_약전_및_방송)"/>
      <sheetName val="산출조서(19__각동_약전_및_방송)"/>
      <sheetName val="한전_수탁비_계산_내역"/>
      <sheetName val="CUBICLE설치비_일위대가_"/>
      <sheetName val="일반문틀_설치"/>
      <sheetName val="샌딩_에폭시_도장"/>
      <sheetName val="단면_(2)"/>
      <sheetName val="1_설계조건"/>
      <sheetName val="원가계산서_"/>
      <sheetName val="96보완계획7_12"/>
      <sheetName val="8_PILE__(돌출)"/>
      <sheetName val="석탄2_3물량"/>
      <sheetName val="본선_토공_분배표"/>
      <sheetName val="전화번호DATA_(2001)"/>
      <sheetName val="아파트_"/>
      <sheetName val="공__종__별__집__계__표"/>
      <sheetName val="일__위__대__가__목__록"/>
      <sheetName val="일_위_대_가_표"/>
      <sheetName val="단__가__대__비__표"/>
      <sheetName val="1공구_건정토건_철콘"/>
      <sheetName val="충돌_내용"/>
      <sheetName val="6PILE__(돌출)"/>
      <sheetName val="토총괄_(2)"/>
      <sheetName val="상_부"/>
      <sheetName val="1공구8_개소"/>
      <sheetName val="조립식_가설건물"/>
      <sheetName val="유동표"/>
      <sheetName val="설치중량_2"/>
      <sheetName val="수문일위_2"/>
      <sheetName val="1_동력공사1"/>
      <sheetName val="자재견적_(대왕)_(2)2"/>
      <sheetName val="전차선로_물량표1"/>
      <sheetName val="단위가격_1"/>
      <sheetName val="Sheet1_(2)1"/>
      <sheetName val="내역서_(변경)1"/>
      <sheetName val="_U형배수관1"/>
      <sheetName val="집수정_(우오수)1"/>
      <sheetName val="단면_(2)1"/>
      <sheetName val="제출내역_(2)1"/>
      <sheetName val="현장관리비_산출내역1"/>
      <sheetName val="1_토공1"/>
      <sheetName val="전선_및_전선관1"/>
      <sheetName val="6PILE__(돌출)1"/>
      <sheetName val="1_설계기준1"/>
      <sheetName val="PAD_TR보호대기초1"/>
      <sheetName val="건______________축1"/>
      <sheetName val="원가근거_1"/>
      <sheetName val="내역서(1__옥외전력_및_수변전설비)1"/>
      <sheetName val="내역서(2__접지_및_피뢰침_설비)1"/>
      <sheetName val="내역서(3__CABLE_TRAY)1"/>
      <sheetName val="내역서(4__가압장_동력)1"/>
      <sheetName val="내역서(5__약품투입동,응집침전지_동력)1"/>
      <sheetName val="내역서(6__여과지_동력)1"/>
      <sheetName val="내역서(7__농축조,농축분배조_동력)1"/>
      <sheetName val="내역서(8__조정농축조,조정농축분배조_동력)1"/>
      <sheetName val="내역서(9__탈리액농축조,탈리액농축분배조_동력)1"/>
      <sheetName val="내역서(10__탈수기동,회수펌프동_동력)1"/>
      <sheetName val="내역서(11__식당_및_창고_전력간선,전열)1"/>
      <sheetName val="내역서(12__식당_및_창고_전등)1"/>
      <sheetName val="내역서(13__가압장_전력간선,전열)1"/>
      <sheetName val="내역서(14__가압장_전등)1"/>
      <sheetName val="내역서(15__여과지_전력간선,전열)1"/>
      <sheetName val="내역서(16__여과지_전등)1"/>
      <sheetName val="내역서(17__각_농축분배조_전등_전열)1"/>
      <sheetName val="내역서(18__옥외_약전_및_방송)1"/>
      <sheetName val="내역서(19__각동_약전_및_방송)1"/>
      <sheetName val="분전반설치비_일위대가1"/>
      <sheetName val="공량(1__옥외전력_및_수변전,_외등설비)1"/>
      <sheetName val="공량(2__접지_및_피뢰침_설비)1"/>
      <sheetName val="공량(3__CABLE_TRAY)1"/>
      <sheetName val="공량(4__가압장_동력)1"/>
      <sheetName val="공량(5__약품투입동,응집침전지_동력)1"/>
      <sheetName val="공량(6__여과지_동력)1"/>
      <sheetName val="공량(7__농축조,농축분배조_동력)1"/>
      <sheetName val="공량(8__조정농축조,조정농축분배조_동력)1"/>
      <sheetName val="공량(9__탈리액농축조,탈리액농축분배조_동력)1"/>
      <sheetName val="공량(10__탈수기동,회수펌프동_동력)1"/>
      <sheetName val="공량(11__식당_및_창고_전력간선,전열)1"/>
      <sheetName val="공량(12__식당_및_창고_전등)1"/>
      <sheetName val="공량(13__가압장_전력간선,전열)1"/>
      <sheetName val="공량(14__가압장_전등)1"/>
      <sheetName val="공량(15__여과지_전력간선,전열)1"/>
      <sheetName val="공량(16__여과지_전등)1"/>
      <sheetName val="공량(17__각_농축분배조_전등_전열)1"/>
      <sheetName val="공량(18__옥외_약전_및_방송)1"/>
      <sheetName val="공량(19__각동_약전_및_방송1"/>
      <sheetName val="산출조서(1_옥외전력_및_수변전,_외등설비)1"/>
      <sheetName val="산출조서(2__접지_및_피뢰침_설비)1"/>
      <sheetName val="산출조서(3__CABLE_TRAY)1"/>
      <sheetName val="산출조서(4__가압장_동력)1"/>
      <sheetName val="산출조서(5__약품투입동,응집침전지_동력)1"/>
      <sheetName val="산출조서(6__여과지_동력)1"/>
      <sheetName val="산출조서(7__농축조,농축분배조_동력)1"/>
      <sheetName val="산출조서(8__조정농축조,조정농축분배조_동력)1"/>
      <sheetName val="산출조서(9__탈리액농축조,탈리액농축분배조_동력)1"/>
      <sheetName val="산출조서(10__탈수기동,회수펌프동_동력)1"/>
      <sheetName val="산출조서(11__식당_및_창고_전력간선,전열)1"/>
      <sheetName val="산출조서(12__식당_및_창고_전등)1"/>
      <sheetName val="산출조서(13__가압장_전력간선,전열)1"/>
      <sheetName val="산출조서(L1__관리동_전등)1"/>
      <sheetName val="산출조서(L2__침사지_전등,전열)1"/>
      <sheetName val="산출조서(15__여과지_전력간선,전열)1"/>
      <sheetName val="산출조서(16__여과지_전등)1"/>
      <sheetName val="산출조서(17__각_농축분배조_전등_전열)1"/>
      <sheetName val="산출조서(18__옥외_약전_및_방송)1"/>
      <sheetName val="산출조서(19__각동_약전_및_방송)1"/>
      <sheetName val="한전_수탁비_계산_내역1"/>
      <sheetName val="CUBICLE설치비_일위대가_1"/>
      <sheetName val="본선_토공_분배표1"/>
      <sheetName val="전화번호DATA_(2001)1"/>
      <sheetName val="원가계산서_1"/>
      <sheetName val="96보완계획7_121"/>
      <sheetName val="공__종__별__집__계__표1"/>
      <sheetName val="일__위__대__가__목__록1"/>
      <sheetName val="일_위_대_가_표1"/>
      <sheetName val="단__가__대__비__표1"/>
      <sheetName val="8_PILE__(돌출)1"/>
      <sheetName val="토총괄_(2)1"/>
      <sheetName val="아파트_1"/>
      <sheetName val="1공구_건정토건_철콘1"/>
      <sheetName val="준검_내역서1"/>
      <sheetName val="충돌_내용1"/>
      <sheetName val="일반문틀_설치1"/>
      <sheetName val="샌딩_에폭시_도장1"/>
      <sheetName val="상_부1"/>
      <sheetName val="1_설계조건1"/>
      <sheetName val="1공구8_개소1"/>
      <sheetName val="조립식_가설건물1"/>
      <sheetName val="석탄2_3물량1"/>
      <sheetName val="strut_type1"/>
      <sheetName val="차집관로,_중계펌프장원가1"/>
      <sheetName val="차집관로,_중계펌프장1"/>
      <sheetName val="A(Rev_3)1"/>
      <sheetName val="3_하중산정4_지지력1"/>
      <sheetName val="수지예산서(세부)_(2)1"/>
      <sheetName val="S_중기사용료1"/>
      <sheetName val="실행예산(97_12_17)1"/>
      <sheetName val="TOWER_12TON1"/>
      <sheetName val="TOWER_10TON1"/>
      <sheetName val="1_설계기준"/>
      <sheetName val="준검_내역서"/>
      <sheetName val="strut_type"/>
      <sheetName val="차집관로,_중계펌프장원가"/>
      <sheetName val="차집관로,_중계펌프장"/>
      <sheetName val="A(Rev_3)"/>
      <sheetName val="3_하중산정4_지지력"/>
      <sheetName val="수지예산서(세부)_(2)"/>
      <sheetName val="S_중기사용료"/>
      <sheetName val="실행예산(97_12_17)"/>
      <sheetName val="TOWER_12TON"/>
      <sheetName val="TOWER_10TON"/>
      <sheetName val="입찰보고"/>
      <sheetName val="설치중량_3"/>
      <sheetName val="수문일위_3"/>
      <sheetName val="1_동력공사2"/>
      <sheetName val="자재견적_(대왕)_(2)3"/>
      <sheetName val="전차선로_물량표2"/>
      <sheetName val="단위가격_2"/>
      <sheetName val="Sheet1_(2)2"/>
      <sheetName val="내역서_(변경)2"/>
      <sheetName val="_U형배수관2"/>
      <sheetName val="집수정_(우오수)2"/>
      <sheetName val="단면_(2)2"/>
      <sheetName val="제출내역_(2)2"/>
      <sheetName val="현장관리비_산출내역2"/>
      <sheetName val="1_토공2"/>
      <sheetName val="전선_및_전선관2"/>
      <sheetName val="6PILE__(돌출)2"/>
      <sheetName val="1_설계기준2"/>
      <sheetName val="PAD_TR보호대기초2"/>
      <sheetName val="건______________축2"/>
      <sheetName val="원가근거_2"/>
      <sheetName val="내역서(1__옥외전력_및_수변전설비)2"/>
      <sheetName val="내역서(2__접지_및_피뢰침_설비)2"/>
      <sheetName val="내역서(3__CABLE_TRAY)2"/>
      <sheetName val="내역서(4__가압장_동력)2"/>
      <sheetName val="내역서(5__약품투입동,응집침전지_동력)2"/>
      <sheetName val="내역서(6__여과지_동력)2"/>
      <sheetName val="내역서(7__농축조,농축분배조_동력)2"/>
      <sheetName val="내역서(8__조정농축조,조정농축분배조_동력)2"/>
      <sheetName val="내역서(9__탈리액농축조,탈리액농축분배조_동력)2"/>
      <sheetName val="내역서(10__탈수기동,회수펌프동_동력)2"/>
      <sheetName val="내역서(11__식당_및_창고_전력간선,전열)2"/>
      <sheetName val="내역서(12__식당_및_창고_전등)2"/>
      <sheetName val="내역서(13__가압장_전력간선,전열)2"/>
      <sheetName val="내역서(14__가압장_전등)2"/>
      <sheetName val="내역서(15__여과지_전력간선,전열)2"/>
      <sheetName val="내역서(16__여과지_전등)2"/>
      <sheetName val="내역서(17__각_농축분배조_전등_전열)2"/>
      <sheetName val="내역서(18__옥외_약전_및_방송)2"/>
      <sheetName val="내역서(19__각동_약전_및_방송)2"/>
      <sheetName val="분전반설치비_일위대가2"/>
      <sheetName val="공량(1__옥외전력_및_수변전,_외등설비)2"/>
      <sheetName val="공량(2__접지_및_피뢰침_설비)2"/>
      <sheetName val="공량(3__CABLE_TRAY)2"/>
      <sheetName val="공량(4__가압장_동력)2"/>
      <sheetName val="공량(5__약품투입동,응집침전지_동력)2"/>
      <sheetName val="공량(6__여과지_동력)2"/>
      <sheetName val="공량(7__농축조,농축분배조_동력)2"/>
      <sheetName val="공량(8__조정농축조,조정농축분배조_동력)2"/>
      <sheetName val="공량(9__탈리액농축조,탈리액농축분배조_동력)2"/>
      <sheetName val="공량(10__탈수기동,회수펌프동_동력)2"/>
      <sheetName val="공량(11__식당_및_창고_전력간선,전열)2"/>
      <sheetName val="공량(12__식당_및_창고_전등)2"/>
      <sheetName val="공량(13__가압장_전력간선,전열)2"/>
      <sheetName val="공량(14__가압장_전등)2"/>
      <sheetName val="공량(15__여과지_전력간선,전열)2"/>
      <sheetName val="공량(16__여과지_전등)2"/>
      <sheetName val="공량(17__각_농축분배조_전등_전열)2"/>
      <sheetName val="공량(18__옥외_약전_및_방송)2"/>
      <sheetName val="공량(19__각동_약전_및_방송2"/>
      <sheetName val="산출조서(1_옥외전력_및_수변전,_외등설비)2"/>
      <sheetName val="산출조서(2__접지_및_피뢰침_설비)2"/>
      <sheetName val="산출조서(3__CABLE_TRAY)2"/>
      <sheetName val="산출조서(4__가압장_동력)2"/>
      <sheetName val="산출조서(5__약품투입동,응집침전지_동력)2"/>
      <sheetName val="산출조서(6__여과지_동력)2"/>
      <sheetName val="산출조서(7__농축조,농축분배조_동력)2"/>
      <sheetName val="산출조서(8__조정농축조,조정농축분배조_동력)2"/>
      <sheetName val="산출조서(9__탈리액농축조,탈리액농축분배조_동력)2"/>
      <sheetName val="산출조서(10__탈수기동,회수펌프동_동력)2"/>
      <sheetName val="산출조서(11__식당_및_창고_전력간선,전열)2"/>
      <sheetName val="산출조서(12__식당_및_창고_전등)2"/>
      <sheetName val="산출조서(13__가압장_전력간선,전열)2"/>
      <sheetName val="산출조서(L1__관리동_전등)2"/>
      <sheetName val="산출조서(L2__침사지_전등,전열)2"/>
      <sheetName val="산출조서(15__여과지_전력간선,전열)2"/>
      <sheetName val="산출조서(16__여과지_전등)2"/>
      <sheetName val="산출조서(17__각_농축분배조_전등_전열)2"/>
      <sheetName val="산출조서(18__옥외_약전_및_방송)2"/>
      <sheetName val="산출조서(19__각동_약전_및_방송)2"/>
      <sheetName val="한전_수탁비_계산_내역2"/>
      <sheetName val="CUBICLE설치비_일위대가_2"/>
      <sheetName val="본선_토공_분배표2"/>
      <sheetName val="전화번호DATA_(2001)2"/>
      <sheetName val="원가계산서_2"/>
      <sheetName val="96보완계획7_122"/>
      <sheetName val="공__종__별__집__계__표2"/>
      <sheetName val="일__위__대__가__목__록2"/>
      <sheetName val="일_위_대_가_표2"/>
      <sheetName val="단__가__대__비__표2"/>
      <sheetName val="8_PILE__(돌출)2"/>
      <sheetName val="토총괄_(2)2"/>
      <sheetName val="아파트_2"/>
      <sheetName val="1공구_건정토건_철콘2"/>
      <sheetName val="준검_내역서2"/>
      <sheetName val="충돌_내용2"/>
      <sheetName val="일반문틀_설치2"/>
      <sheetName val="샌딩_에폭시_도장2"/>
      <sheetName val="상_부2"/>
      <sheetName val="1_설계조건2"/>
      <sheetName val="1공구8_개소2"/>
      <sheetName val="조립식_가설건물2"/>
      <sheetName val="석탄2_3물량2"/>
      <sheetName val="strut_type2"/>
      <sheetName val="차집관로,_중계펌프장원가2"/>
      <sheetName val="차집관로,_중계펌프장2"/>
      <sheetName val="A(Rev_3)2"/>
      <sheetName val="3_하중산정4_지지력2"/>
      <sheetName val="수지예산서(세부)_(2)2"/>
      <sheetName val="S_중기사용료2"/>
      <sheetName val="실행예산(97_12_17)2"/>
      <sheetName val="TOWER_12TON2"/>
      <sheetName val="TOWER_10TON2"/>
      <sheetName val="곡관산근원본"/>
      <sheetName val="40총괄"/>
      <sheetName val="40집계"/>
      <sheetName val="가시설(TYPE-A)"/>
      <sheetName val="1호맨홀가감수량"/>
      <sheetName val="1호맨홀수량산출"/>
      <sheetName val="현장급여"/>
      <sheetName val="기초일위"/>
      <sheetName val="시설일위"/>
      <sheetName val="조명일위"/>
      <sheetName val="납부서"/>
      <sheetName val="기자재대비표"/>
      <sheetName val="일위목록"/>
      <sheetName val="기성내역1"/>
      <sheetName val="금액결정"/>
      <sheetName val="공정계획"/>
      <sheetName val="L형옹벽(key)"/>
      <sheetName val="수량"/>
      <sheetName val="건축(공종별내역서)"/>
      <sheetName val="EQT-ESTN"/>
      <sheetName val="철골"/>
      <sheetName val="마감산출"/>
      <sheetName val="자재 집계표"/>
      <sheetName val="_x005f_x0000__x005f_x000c__x005f_x0000__x005f_x000c__x0"/>
      <sheetName val="펌프장토공수량산출"/>
      <sheetName val="woo_mac_"/>
      <sheetName val="예정_3_"/>
      <sheetName val="동원_3_"/>
      <sheetName val="I.설계조건"/>
      <sheetName val="와동수량"/>
      <sheetName val="입력정보"/>
      <sheetName val="진주방향"/>
      <sheetName val="2"/>
      <sheetName val="세목전체"/>
      <sheetName val="대운산출"/>
      <sheetName val="산출내역_x0000__x0000_Ԁ_x0000_"/>
      <sheetName val="Summary"/>
      <sheetName val="DG3285"/>
      <sheetName val="PTVT (MAU)"/>
      <sheetName val="MTP"/>
      <sheetName val="FAB별"/>
      <sheetName val="RAB AR&amp;STR"/>
      <sheetName val="P"/>
      <sheetName val="BG"/>
      <sheetName val="BTT (CAT COC)"/>
      <sheetName val="tifico"/>
      <sheetName val="4-Lane bridge"/>
      <sheetName val="6MONTHS"/>
      <sheetName val="Tongke"/>
      <sheetName val="escon"/>
      <sheetName val="침하계"/>
      <sheetName val="F4-F7"/>
      <sheetName val="FitOutConfCentre"/>
      <sheetName val="Main"/>
      <sheetName val="Eng"/>
      <sheetName val="XL4Poppy"/>
      <sheetName val="M 67"/>
      <sheetName val="NNgung"/>
      <sheetName val="dongia (2)"/>
      <sheetName val="264"/>
      <sheetName val="Column"/>
      <sheetName val="Schedule S-Curve Revision#3"/>
      <sheetName val="Quantity"/>
      <sheetName val="unitmass"/>
      <sheetName val="HD-XUAT"/>
      <sheetName val="KET CAU CT5"/>
      <sheetName val="ERECIN"/>
      <sheetName val="Notes"/>
      <sheetName val="기안"/>
      <sheetName val="Doors(C)"/>
      <sheetName val="125x125"/>
      <sheetName val="개산공사비"/>
      <sheetName val="PTVT_(MAU)"/>
      <sheetName val="BTT_(CAT_COC)"/>
      <sheetName val="RAB_AR&amp;STR"/>
      <sheetName val="4-Lane_bridge"/>
      <sheetName val="Earthwork"/>
      <sheetName val="CỘT+VÁCH CHỜ L1-NS2"/>
      <sheetName val="CỘT+VÁCH CHỜ L1-NS2 B1-B2"/>
      <sheetName val="CỘT+VÁCH CHỜ L1-NS2 B2-B4"/>
      <sheetName val="F1-F3"/>
      <sheetName val="DivA1 - He thong nuoc cap"/>
      <sheetName val="???????-BLDG"/>
      <sheetName val="wall"/>
      <sheetName val="Nhan cong"/>
      <sheetName val="Thiet bi"/>
      <sheetName val="Vat tu"/>
      <sheetName val="DM.ChiPhi"/>
      <sheetName val="May TC"/>
      <sheetName val="Phan tich"/>
      <sheetName val="Bang KL"/>
      <sheetName val="TH Kinh phi"/>
      <sheetName val="Chiet tinh dz35"/>
      <sheetName val="98FAB계획1"/>
      <sheetName val="TEST1"/>
      <sheetName val="장비명"/>
      <sheetName val="4.MECH"/>
      <sheetName val="1995년 섹터별 매출"/>
      <sheetName val="표지 (2)"/>
      <sheetName val="dnc4"/>
      <sheetName val="감가상각비"/>
      <sheetName val="eq_data"/>
      <sheetName val="A"/>
      <sheetName val="---FAB#1업무일지---"/>
      <sheetName val="F5"/>
      <sheetName val="SILICATE"/>
      <sheetName val="품의"/>
      <sheetName val="_______-BLDG"/>
      <sheetName val="CT Thang Mo"/>
      <sheetName val="CT  PL"/>
      <sheetName val="PNT-QUOT-#3"/>
      <sheetName val="COAT&amp;WRAP-QIOT-#3"/>
      <sheetName val="M_67"/>
      <sheetName val="dongia_(2)"/>
      <sheetName val="Schedule_S-Curve_Revision#3"/>
      <sheetName val="DI-ESTI"/>
      <sheetName val="THÔNG TIN"/>
      <sheetName val="Steel"/>
      <sheetName val="VL"/>
      <sheetName val="ND"/>
      <sheetName val="Bangia"/>
      <sheetName val="tra-vat-lieu"/>
      <sheetName val="dtct cong"/>
      <sheetName val="DTCT"/>
      <sheetName val="PTVT_(MAU)1"/>
      <sheetName val="BTT_(CAT_COC)1"/>
      <sheetName val="RAB_AR&amp;STR1"/>
      <sheetName val="4-Lane_bridge1"/>
      <sheetName val="KET_CAU_CT5"/>
      <sheetName val="PNT_QUOT__3"/>
      <sheetName val="COAT_WRAP_QIOT__3"/>
      <sheetName val="149-2"/>
      <sheetName val="electrical"/>
      <sheetName val="Competitors"/>
      <sheetName val="Driver"/>
      <sheetName val="ocean voyage"/>
      <sheetName val="NVN Hotel"/>
      <sheetName val="5.모델링"/>
      <sheetName val="전정1"/>
      <sheetName val="ENE-CAL 1"/>
      <sheetName val="변경내역대비표(2)"/>
      <sheetName val="경산"/>
      <sheetName val="실행"/>
      <sheetName val="간접"/>
      <sheetName val="일위대가(건축)"/>
      <sheetName val="공사총원가계_x0000__x0000_"/>
      <sheetName val="공사총원가계芨-"/>
      <sheetName val="예산총괄표"/>
      <sheetName val="조도계산"/>
      <sheetName val="산출2-기기동력"/>
      <sheetName val="마-2.전화"/>
      <sheetName val="구천"/>
      <sheetName val="용산1(해보)"/>
      <sheetName val="공사비명세서"/>
      <sheetName val="이토변실(A3-LINE)"/>
      <sheetName val="감액총괄표"/>
      <sheetName val="금융비용"/>
      <sheetName val="횡배수관설치현황"/>
      <sheetName val="노임,재료비"/>
      <sheetName val="1.설"/>
      <sheetName val="Baby일"/>
      <sheetName val="산업"/>
      <sheetName val="b_balj"/>
      <sheetName val="Eq__Mobilization"/>
      <sheetName val="플랜트_설치"/>
      <sheetName val="설계기준_및_하중계산"/>
      <sheetName val="3_공통공사대비"/>
      <sheetName val="耀僵䅛‎ӥ"/>
      <sheetName val="렀హ䆍2"/>
      <sheetName val="입출재고현황_(2)"/>
      <sheetName val="설_계"/>
      <sheetName val="_냉각수펌프"/>
      <sheetName val="세골재__T2_변경_현황"/>
      <sheetName val="BSD_(2)"/>
      <sheetName val="B_O_M"/>
      <sheetName val="G_R300경비"/>
      <sheetName val="1_취수장"/>
      <sheetName val="중기조종사_단위단가"/>
      <sheetName val="LRT_Style_BOQ"/>
      <sheetName val="3_바닥판설계"/>
      <sheetName val="수량산출서_갑지"/>
      <sheetName val="보온_회사분"/>
      <sheetName val="RING_WALL"/>
      <sheetName val="환경기계공정표_(3)"/>
      <sheetName val="1062-X방향_"/>
      <sheetName val="3_공통공사"/>
      <sheetName val="1_레미콘집계"/>
      <sheetName val="2_아스콘집계"/>
      <sheetName val="3_보도집계"/>
      <sheetName val="4_보차도경계석및_도로경계블럭"/>
      <sheetName val="Ⅰ_골재집계_"/>
      <sheetName val="P_M_별"/>
      <sheetName val="청구서_(별지)(3차분)"/>
      <sheetName val="사__업__비__수__지__예__산__서"/>
      <sheetName val="기계원가계"/>
      <sheetName val="배관배선_단가조사"/>
      <sheetName val="4_포장집계"/>
      <sheetName val="Requirement(Work_Crew)"/>
      <sheetName val="내역(한신APT)"/>
      <sheetName val="대가수량"/>
      <sheetName val="토적계산"/>
      <sheetName val="ASCEandUBC"/>
      <sheetName val="설산1.나"/>
      <sheetName val="본사S"/>
      <sheetName val="품셈총괄표"/>
      <sheetName val="공종별내역서"/>
      <sheetName val="1.공사원가"/>
      <sheetName val="정산내역서"/>
      <sheetName val="인건-측정"/>
      <sheetName val="해전배수"/>
      <sheetName val="옹벽"/>
      <sheetName val="원데이타"/>
      <sheetName val="복통공Á_x0000_"/>
      <sheetName val="일위대가-1"/>
      <sheetName val="2000양배"/>
      <sheetName val="L형옹벽단위수량(35)"/>
      <sheetName val="L형옹벽_x0006__x0004__x0004__x001a__x001b__x0003__x0004__x000b_"/>
      <sheetName val="_x0000__x0006__x0000__x0000__x0000__x0000_"/>
      <sheetName val="유천배수장"/>
      <sheetName val="재료_x0000__x0000_Ԁ_x0000_"/>
      <sheetName val="총집계"/>
      <sheetName val="FACTOR"/>
      <sheetName val="GAS"/>
      <sheetName val="수안보-MBR1"/>
      <sheetName val="bm(CIcable)"/>
      <sheetName val="RefG"/>
      <sheetName val="IRR sponsor"/>
      <sheetName val="공사비SUM"/>
      <sheetName val="DESBAST"/>
      <sheetName val="2.223M_due to adj profit"/>
      <sheetName val="간접비 총괄표"/>
      <sheetName val="GAE8'97"/>
      <sheetName val="DESBASTE"/>
      <sheetName val="co-no.2"/>
      <sheetName val="inter"/>
      <sheetName val="personnel loading"/>
      <sheetName val="BALAN1"/>
      <sheetName val="MANHOLE"/>
      <sheetName val="품셈"/>
      <sheetName val="INPUT DATA HERE"/>
      <sheetName val="bridge # 1"/>
      <sheetName val="Existing PC Pavement"/>
      <sheetName val="Ex-Rate"/>
      <sheetName val="Cash2"/>
      <sheetName val="Z"/>
      <sheetName val="마감물량"/>
      <sheetName val="Bldg Pilecap &amp; bored pile"/>
      <sheetName val="List Equip"/>
      <sheetName val="LabCost"/>
      <sheetName val="MatCost"/>
      <sheetName val="Concrete"/>
      <sheetName val="Process C (1-166)"/>
      <sheetName val="RATES G-5"/>
      <sheetName val="Inputs"/>
      <sheetName val="チューブ仕様"/>
      <sheetName val="3.하중산정枵⿯_x0000__x0000_肨"/>
      <sheetName val="석탄2ဴ_x0000_倀ﰨ"/>
      <sheetName val="석탄2쎕々/_x0000_"/>
      <sheetName val="2000시행총괄"/>
      <sheetName val="기초자료"/>
      <sheetName val="표준건축비"/>
      <sheetName val="주현(해보)"/>
      <sheetName val="3.하중산정枵⿯"/>
      <sheetName val="석탄2ဴ"/>
      <sheetName val="사유"/>
      <sheetName val="증감내역"/>
      <sheetName val="99노임"/>
      <sheetName val="산출서"/>
      <sheetName val="증설시공분"/>
      <sheetName val="교대(A1-A2)"/>
      <sheetName val="D+W"/>
      <sheetName val="KL THÉP MÓNG,DẦM, SÀN, CỘT B2"/>
      <sheetName val="THKLTT THÉP B2"/>
      <sheetName val="計算条件"/>
      <sheetName val="SITE-E"/>
      <sheetName val="Cao độ"/>
      <sheetName val="gvl"/>
      <sheetName val="CHITIET VL-NC-TT -1p"/>
      <sheetName val="chitiet"/>
      <sheetName val="NEW-PANEL"/>
      <sheetName val="MTL(AG)"/>
      <sheetName val="MTL$-INTER"/>
      <sheetName val="Tra_bang"/>
      <sheetName val="DG duoi"/>
      <sheetName val="Bill 1.CPC"/>
      <sheetName val="Bill 2.BoQ"/>
      <sheetName val="Bill 3.PL"/>
      <sheetName val="Bill 4.Do boc KL"/>
      <sheetName val="Bill5. VT CDT cap"/>
      <sheetName val="II.6.11"/>
      <sheetName val="BẢNG TH CỬA CC"/>
      <sheetName val="BẢNG TH PHU KIEN"/>
      <sheetName val="Bc"/>
      <sheetName val="Takeoff"/>
      <sheetName val="CT -THVLNC"/>
      <sheetName val="TBVL"/>
      <sheetName val="DGNC"/>
      <sheetName val="RAB_AR&amp;STR2"/>
      <sheetName val="PTVT_(MAU)2"/>
      <sheetName val="BTT_(CAT_COC)2"/>
      <sheetName val="4-Lane_bridge2"/>
      <sheetName val="dongia_(2)1"/>
      <sheetName val="Schedule_S-Curve_Revision#31"/>
      <sheetName val="M_671"/>
      <sheetName val="KET_CAU_CT51"/>
      <sheetName val="CỘT+VÁCH_CHỜ_L1-NS2"/>
      <sheetName val="CỘT+VÁCH_CHỜ_L1-NS2_B1-B2"/>
      <sheetName val="CỘT+VÁCH_CHỜ_L1-NS2_B2-B4"/>
      <sheetName val="DivA1_-_He_thong_nuoc_cap"/>
      <sheetName val="Nhan_cong"/>
      <sheetName val="Thiet_bi"/>
      <sheetName val="Vat_tu"/>
      <sheetName val="DM_ChiPhi"/>
      <sheetName val="May_TC"/>
      <sheetName val="Phan_tich"/>
      <sheetName val="Bang_KL"/>
      <sheetName val="TH_Kinh_phi"/>
      <sheetName val="Chiet_tinh_dz35"/>
      <sheetName val="4_MECH"/>
      <sheetName val="1995년_섹터별_매출"/>
      <sheetName val="표지_(2)"/>
      <sheetName val="CT_Thang_Mo"/>
      <sheetName val="CT__PL"/>
      <sheetName val="THÔNG_TIN"/>
      <sheetName val="dtct_cong"/>
      <sheetName val="KL_THÉP_MÓNG,DẦM,_SÀN,_CỘT_B2"/>
      <sheetName val="THKLTT_THÉP_B2"/>
      <sheetName val="ocean_voyage"/>
      <sheetName val="NVN_Hotel"/>
      <sheetName val="Gia vat tu"/>
      <sheetName val="CHITIET_VL-NC-TT_-1p"/>
      <sheetName val="Cao_độ"/>
      <sheetName val="Alat"/>
      <sheetName val="Analisa Gabungan"/>
      <sheetName val="Sub"/>
      <sheetName val="CN-CD-TN"/>
      <sheetName val="負荷集計（断熱不燃）"/>
      <sheetName val="tm"/>
      <sheetName val="Translation"/>
      <sheetName val="PROD."/>
      <sheetName val="INFO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RESUM"/>
      <sheetName val="PTdam"/>
      <sheetName val="TK CỬA"/>
      <sheetName val="Chi tiết KL"/>
      <sheetName val="TONGKE3p "/>
      <sheetName val="TDTKP"/>
      <sheetName val="Du toan"/>
      <sheetName val="Keothep"/>
      <sheetName val="Re-bar"/>
      <sheetName val="Bill 01 - CTN"/>
      <sheetName val="built-up rate"/>
      <sheetName val="List of works"/>
      <sheetName val="CF_DT"/>
      <sheetName val="BQ-E20-02(Rp)"/>
      <sheetName val="VIN_Index"/>
      <sheetName val="Config"/>
      <sheetName val="Chenh lech vat tu"/>
      <sheetName val="KH-Q1,Q2,01"/>
      <sheetName val="Annex B"/>
      <sheetName val="Moc"/>
      <sheetName val="CFS3"/>
      <sheetName val="dtct cau"/>
      <sheetName val="KL thanh toan-Xuan Dao"/>
      <sheetName val="成本核算 "/>
      <sheetName val="投資利益率計算"/>
      <sheetName val="DGP-2002"/>
      <sheetName val="Stationary"/>
      <sheetName val="PTVT_(MAU)3"/>
      <sheetName val="RAB_AR&amp;STR3"/>
      <sheetName val="BTT_(CAT_COC)3"/>
      <sheetName val="4-Lane_bridge3"/>
      <sheetName val="아파트_3"/>
      <sheetName val="M_672"/>
      <sheetName val="dongia_(2)2"/>
      <sheetName val="Schedule_S-Curve_Revision#32"/>
      <sheetName val="KET_CAU_CT52"/>
      <sheetName val="Eq__Mobilization1"/>
      <sheetName val="설계기준_및_하중계산1"/>
      <sheetName val="CỘT+VÁCH_CHỜ_L1-NS21"/>
      <sheetName val="CỘT+VÁCH_CHỜ_L1-NS2_B1-B21"/>
      <sheetName val="CỘT+VÁCH_CHỜ_L1-NS2_B2-B41"/>
      <sheetName val="DivA1_-_He_thong_nuoc_cap1"/>
      <sheetName val="Nhan_cong1"/>
      <sheetName val="Thiet_bi1"/>
      <sheetName val="Vat_tu1"/>
      <sheetName val="DM_ChiPhi1"/>
      <sheetName val="May_TC1"/>
      <sheetName val="Phan_tich1"/>
      <sheetName val="Bang_KL1"/>
      <sheetName val="TH_Kinh_phi1"/>
      <sheetName val="Chiet_tinh_dz351"/>
      <sheetName val="4_MECH1"/>
      <sheetName val="1995년_섹터별_매출1"/>
      <sheetName val="표지_(2)1"/>
      <sheetName val="CT_Thang_Mo1"/>
      <sheetName val="CT__PL1"/>
      <sheetName val="THÔNG_TIN1"/>
      <sheetName val="dtct_cong1"/>
      <sheetName val="ocean_voyage1"/>
      <sheetName val="NVN_Hotel1"/>
      <sheetName val="KL_THÉP_MÓNG,DẦM,_SÀN,_CỘT_B21"/>
      <sheetName val="THKLTT_THÉP_B21"/>
      <sheetName val="Cao_độ1"/>
      <sheetName val="CHITIET_VL-NC-TT_-1p1"/>
      <sheetName val="CT_-THVLNC"/>
      <sheetName val="Gia_vat_tu"/>
      <sheetName val="Bill_1_CPC"/>
      <sheetName val="Bill_2_BoQ"/>
      <sheetName val="Bill_3_PL"/>
      <sheetName val="Bill_4_Do_boc_KL"/>
      <sheetName val="Bill5__VT_CDT_cap"/>
      <sheetName val="II_6_11"/>
      <sheetName val="BẢNG_TH_CỬA_CC"/>
      <sheetName val="BẢNG_TH_PHU_KIEN"/>
      <sheetName val="DG_duoi"/>
      <sheetName val="Analisa_Gabungan"/>
      <sheetName val="PROD_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TONGKE3p_"/>
      <sheetName val="Du_toan"/>
      <sheetName val="Bill_01_-_CTN"/>
      <sheetName val="built-up_rate"/>
      <sheetName val="List_of_works"/>
      <sheetName val="TK_CỬA"/>
      <sheetName val="Chi_tiết_KL"/>
      <sheetName val="Chenh_lech_vat_tu"/>
      <sheetName val="Annex_B"/>
      <sheetName val="Thép"/>
      <sheetName val="PRICE"/>
      <sheetName val="All_CCDC lam viec-dong phuc"/>
      <sheetName val="141119 Vinhomes - RC Ky thuat v"/>
      <sheetName val="ptnc"/>
      <sheetName val="ptvl"/>
      <sheetName val="ptm"/>
      <sheetName val="TVLIEU"/>
      <sheetName val="CFA Sumary"/>
      <sheetName val="Don gia"/>
      <sheetName val="토적1"/>
      <sheetName val="Baby嚸×닑『"/>
      <sheetName val="[내역.XLS]A__MSOffice_Excel_wor_2"/>
      <sheetName val="[내역.XLS]A__MSOffice_Excel_wor_6"/>
      <sheetName val="[내역.XLS]A__MSOffice_Excel_wor_4"/>
      <sheetName val="[내역.XLS]A__MSOffice_Excel_wor_3"/>
      <sheetName val="[내역.XLS]A__MSOffice_Excel_wor_5"/>
      <sheetName val="여주,이천(명세)"/>
      <sheetName val="직재"/>
      <sheetName val="금융"/>
      <sheetName val="화전내"/>
      <sheetName val="Rekap Addendum"/>
      <sheetName val="Har-mat"/>
      <sheetName val="가락화장을지"/>
      <sheetName val="[내역.XLS]A__MSOffice_Excel_wor_7"/>
      <sheetName val="[내역.XLS]A__MSOffice_Excel_wor_8"/>
      <sheetName val="?_x000c_?_x000c_??耀僵䅛????_x0001_???‎ӥ_x001b_?_x000c_?_x000c_??"/>
      <sheetName val="?_x000c_?_x000c_??렀హ䆍????_x0001_???2?????_x001c_?_x000c_?"/>
      <sheetName val="[내역.XLS]A__MSOffice_Excel_wo_19"/>
      <sheetName val="본체"/>
      <sheetName val="새공·"/>
      <sheetName val="[내역.XLS]A__MSOffice_Excel_wo_10"/>
      <sheetName val="[내역.XLS]A__MSOffice_Excel_wor_9"/>
      <sheetName val="[내역.XLS]A__MSOffice_Excel_wo_12"/>
      <sheetName val="[내역.XLS]A__MSOffice_Excel_wo_11"/>
      <sheetName val="[내역.XLS]A__MSOffice_Excel_wo_13"/>
      <sheetName val="[내역.XLS]A__MSOffice_Excel_wo_15"/>
      <sheetName val="[내역.XLS]A__MSOffice_Excel_wo_14"/>
      <sheetName val="05년"/>
      <sheetName val="[내역.XLS]A__MSOffice_Excel_wo_16"/>
      <sheetName val="[내역.XLS]A__MSOffice_Excel_wo_17"/>
      <sheetName val="[내역.XLS]A__MSOffice_Excel_wo_18"/>
      <sheetName val="유효성검사"/>
      <sheetName val="산출내역"/>
      <sheetName val="재료"/>
      <sheetName val="[내역.XLS]A__MSOffice_Excel_w_325"/>
      <sheetName val="제잡비집계"/>
      <sheetName val="통합"/>
      <sheetName val="견적서갑지연속"/>
      <sheetName val="MAT"/>
      <sheetName val="Prabu"/>
      <sheetName val="PESANTREN"/>
      <sheetName val="On Time"/>
      <sheetName val="Cash Flow bulanan"/>
      <sheetName val="Galian 1"/>
      <sheetName val="schbhn"/>
      <sheetName val="schalt"/>
      <sheetName val="schtng"/>
      <sheetName val="HARGA MATERIAL"/>
      <sheetName val=" PE-F-42 MR 9 Manpower"/>
      <sheetName val="106C0300"/>
      <sheetName val="Sensitivity"/>
      <sheetName val="설계기준"/>
      <sheetName val="내역1"/>
      <sheetName val="7.PILE  (돌출)"/>
      <sheetName val="착공내_x0000__x0000_"/>
      <sheetName val="유입_x0000_"/>
      <sheetName val="아이콘"/>
      <sheetName val="설치중량_4"/>
      <sheetName val="수문일위_4"/>
      <sheetName val="전차선로_물량표3"/>
      <sheetName val="단위가격_3"/>
      <sheetName val="현장관리비_산출내역3"/>
      <sheetName val="내역서_(변경)3"/>
      <sheetName val="_U형배수관3"/>
      <sheetName val="집수정_(우오수)3"/>
      <sheetName val="1_동력공사3"/>
      <sheetName val="자재견적_(대왕)_(2)4"/>
      <sheetName val="단면_(2)3"/>
      <sheetName val="Sheet1_(2)3"/>
      <sheetName val="제출내역_(2)3"/>
      <sheetName val="건______________축3"/>
      <sheetName val="PAD_TR보호대기초3"/>
      <sheetName val="원가근거_3"/>
      <sheetName val="내역서(1__옥외전력_및_수변전설비)3"/>
      <sheetName val="내역서(2__접지_및_피뢰침_설비)3"/>
      <sheetName val="내역서(3__CABLE_TRAY)3"/>
      <sheetName val="내역서(4__가압장_동력)3"/>
      <sheetName val="내역서(5__약품투입동,응집침전지_동력)3"/>
      <sheetName val="내역서(6__여과지_동력)3"/>
      <sheetName val="내역서(7__농축조,농축분배조_동력)3"/>
      <sheetName val="내역서(8__조정농축조,조정농축분배조_동력)3"/>
      <sheetName val="내역서(9__탈리액농축조,탈리액농축분배조_동력)3"/>
      <sheetName val="내역서(10__탈수기동,회수펌프동_동력)3"/>
      <sheetName val="내역서(11__식당_및_창고_전력간선,전열)3"/>
      <sheetName val="내역서(12__식당_및_창고_전등)3"/>
      <sheetName val="내역서(13__가압장_전력간선,전열)3"/>
      <sheetName val="내역서(14__가압장_전등)3"/>
      <sheetName val="내역서(15__여과지_전력간선,전열)3"/>
      <sheetName val="내역서(16__여과지_전등)3"/>
      <sheetName val="내역서(17__각_농축분배조_전등_전열)3"/>
      <sheetName val="내역서(18__옥외_약전_및_방송)3"/>
      <sheetName val="내역서(19__각동_약전_및_방송)3"/>
      <sheetName val="분전반설치비_일위대가3"/>
      <sheetName val="공량(1__옥외전력_및_수변전,_외등설비)3"/>
      <sheetName val="공량(2__접지_및_피뢰침_설비)3"/>
      <sheetName val="공량(3__CABLE_TRAY)3"/>
      <sheetName val="공량(4__가압장_동력)3"/>
      <sheetName val="공량(5__약품투입동,응집침전지_동력)3"/>
      <sheetName val="공량(6__여과지_동력)3"/>
      <sheetName val="공량(7__농축조,농축분배조_동력)3"/>
      <sheetName val="공량(8__조정농축조,조정농축분배조_동력)3"/>
      <sheetName val="공량(9__탈리액농축조,탈리액농축분배조_동력)3"/>
      <sheetName val="공량(10__탈수기동,회수펌프동_동력)3"/>
      <sheetName val="공량(11__식당_및_창고_전력간선,전열)3"/>
      <sheetName val="공량(12__식당_및_창고_전등)3"/>
      <sheetName val="공량(13__가압장_전력간선,전열)3"/>
      <sheetName val="공량(14__가압장_전등)3"/>
      <sheetName val="공량(15__여과지_전력간선,전열)3"/>
      <sheetName val="공량(16__여과지_전등)3"/>
      <sheetName val="공량(17__각_농축분배조_전등_전열)3"/>
      <sheetName val="공량(18__옥외_약전_및_방송)3"/>
      <sheetName val="공량(19__각동_약전_및_방송3"/>
      <sheetName val="산출조서(1_옥외전력_및_수변전,_외등설비)3"/>
      <sheetName val="산출조서(2__접지_및_피뢰침_설비)3"/>
      <sheetName val="산출조서(3__CABLE_TRAY)3"/>
      <sheetName val="산출조서(4__가압장_동력)3"/>
      <sheetName val="산출조서(5__약품투입동,응집침전지_동력)3"/>
      <sheetName val="산출조서(6__여과지_동력)3"/>
      <sheetName val="산출조서(7__농축조,농축분배조_동력)3"/>
      <sheetName val="산출조서(8__조정농축조,조정농축분배조_동력)3"/>
      <sheetName val="산출조서(9__탈리액농축조,탈리액농축분배조_동력)3"/>
      <sheetName val="산출조서(10__탈수기동,회수펌프동_동력)3"/>
      <sheetName val="산출조서(11__식당_및_창고_전력간선,전열)3"/>
      <sheetName val="산출조서(12__식당_및_창고_전등)3"/>
      <sheetName val="산출조서(13__가압장_전력간선,전열)3"/>
      <sheetName val="산출조서(L1__관리동_전등)3"/>
      <sheetName val="산출조서(L2__침사지_전등,전열)3"/>
      <sheetName val="산출조서(15__여과지_전력간선,전열)3"/>
      <sheetName val="산출조서(16__여과지_전등)3"/>
      <sheetName val="산출조서(17__각_농축분배조_전등_전열)3"/>
      <sheetName val="산출조서(18__옥외_약전_및_방송)3"/>
      <sheetName val="산출조서(19__각동_약전_및_방송)3"/>
      <sheetName val="한전_수탁비_계산_내역3"/>
      <sheetName val="CUBICLE설치비_일위대가_3"/>
      <sheetName val="1_토공3"/>
      <sheetName val="전선_및_전선관3"/>
      <sheetName val="원가계산서_3"/>
      <sheetName val="96보완계획7_123"/>
      <sheetName val="상_부3"/>
      <sheetName val="8_PILE__(돌출)3"/>
      <sheetName val="6PILE__(돌출)3"/>
      <sheetName val="수지예산서(세부)_(2)3"/>
      <sheetName val="일반문틀_설치3"/>
      <sheetName val="샌딩_에폭시_도장3"/>
      <sheetName val="1_설계조건3"/>
      <sheetName val="3_하중산정4_지지력3"/>
      <sheetName val="본선_토공_분배표3"/>
      <sheetName val="전화번호DATA_(2001)3"/>
      <sheetName val="공__종__별__집__계__표3"/>
      <sheetName val="일__위__대__가__목__록3"/>
      <sheetName val="일_위_대_가_표3"/>
      <sheetName val="단__가__대__비__표3"/>
      <sheetName val="1공구8_개소3"/>
      <sheetName val="조립식_가설건물3"/>
      <sheetName val="1공구_건정토건_철콘3"/>
      <sheetName val="충돌_내용3"/>
      <sheetName val="토총괄_(2)3"/>
      <sheetName val="석탄2_3물량3"/>
      <sheetName val="준검_내역서3"/>
      <sheetName val="strut_type3"/>
      <sheetName val="A(Rev_3)3"/>
      <sheetName val="3_공통공사대비1"/>
      <sheetName val="_냉각수펌프1"/>
      <sheetName val="사__업__비__수__지__예__산__서1"/>
      <sheetName val="플랜트_설치1"/>
      <sheetName val="수량산출서_갑지1"/>
      <sheetName val="예산변경사항"/>
      <sheetName val="MAT_N048"/>
      <sheetName val="[내역.XLS]A__MSOffice_Excel_wo_20"/>
      <sheetName val="[내역.XLS]A__MSOffice_Excel_wo_21"/>
      <sheetName val="[내역.XLS]A__MSOffice_Excel_wo_22"/>
      <sheetName val="집행예산"/>
      <sheetName val="아파트"/>
      <sheetName val="제진헾"/>
      <sheetName val="용소리교"/>
      <sheetName val="총투입계"/>
      <sheetName val="SORCE1"/>
      <sheetName val="기계공사"/>
      <sheetName val="중간부"/>
      <sheetName val="INSTR"/>
      <sheetName val="1.설Ꙩօ됨"/>
      <sheetName val="예정(3)"/>
      <sheetName val="동원(3)"/>
      <sheetName val="입찰내역 발주처 양식"/>
      <sheetName val="Hauptdaten"/>
      <sheetName val="본사공가현황"/>
      <sheetName val="원가계산서(변경)"/>
      <sheetName val="흄관헐기(원본)"/>
      <sheetName val="배선DATA"/>
      <sheetName val="로우프"/>
      <sheetName val="데이터입력"/>
      <sheetName val="DATA(내업)"/>
      <sheetName val="[내역.XLS]A__MSOffice_Excel_wo_29"/>
      <sheetName val="[내역.XLS]A__MSOffice_Excel_wo_23"/>
      <sheetName val="[내역.XLS]A__MSOffice_Excel_wo_26"/>
      <sheetName val="[내역.XLS]A__MSOffice_Excel_wo_24"/>
      <sheetName val="[내역.XLS]A__MSOffice_Excel_wo_25"/>
      <sheetName val="[내역.XLS]A__MSOffice_Excel_wo_27"/>
      <sheetName val="[내역.XLS]A__MSOffice_Excel_wo_28"/>
      <sheetName val="[내역.XLS]A__MSOffice_Excel_wo_31"/>
      <sheetName val="JUCKEY_x0000_"/>
      <sheetName val="하수처리장-토_x0002__x0004__x0004_"/>
      <sheetName val="ఀ᠀갇_x0001__x0000_"/>
      <sheetName val="[내역.XLS]A__MSOffice_Excel_wo_30"/>
      <sheetName val="[내역.XLS]A__MSOffice_Excel_wo_35"/>
      <sheetName val="[내역.XLS]A__MSOffice_Excel_wo_32"/>
      <sheetName val="[내역.XLS]A__MSOffice_Excel_wo_33"/>
      <sheetName val="[내역.XLS]A__MSOffice_Excel_wo_34"/>
      <sheetName val="FB25JN"/>
      <sheetName val="자재(원원+원대)"/>
      <sheetName val="종배수관"/>
      <sheetName val="교대"/>
      <sheetName val="내역(총)"/>
      <sheetName val="[내역.XLS]석탄2쎕々/_x0000_"/>
      <sheetName val="개거산출내역"/>
      <sheetName val="화해(장︀跕"/>
      <sheetName val="단가표"/>
      <sheetName val="1공구8.개쌃"/>
      <sheetName val="중기일위대가"/>
      <sheetName val="2Ვ쭻"/>
      <sheetName val="2_x0000__x0000__x0005_"/>
      <sheetName val="남양주댠가표"/>
      <sheetName val="COPk_x0000__x0000__x0001_Ԁ"/>
      <sheetName val="식재일위"/>
      <sheetName val="기계설비"/>
      <sheetName val="저"/>
      <sheetName val="[내역.XLS]A__MSOffice_Excel_wo_40"/>
      <sheetName val="[내역.XLS]A__MSOffice_Excel_wo_36"/>
      <sheetName val="[내역.XLS]A__MSOffice_Excel_wo_37"/>
      <sheetName val="[내역.XLS]A__MSOffice_Excel_wo_38"/>
      <sheetName val="[내역.XLS]A__MSOffice_Excel_wo_39"/>
      <sheetName val="[내역.XLS]A__MSOffice_Excel_wo_42"/>
      <sheetName val="[내역.XLS]A__MSOffice_Excel_wo_41"/>
      <sheetName val="[내역.XLS]A__MSOffice_Excel_wo_43"/>
      <sheetName val="[내역.XLS]A__MSOffice_Excel_wo_44"/>
      <sheetName val="J直材4"/>
      <sheetName val="건축내역(안동)"/>
      <sheetName val="1.(5억 미만)원가계산서(지급) "/>
      <sheetName val="L형옹벽측구"/>
      <sheetName val="옹벽식측구단위"/>
      <sheetName val="도급자관급자재집계"/>
      <sheetName val="관급자관급자재집계 (2)"/>
      <sheetName val="내역서적용수량"/>
      <sheetName val="수량집계"/>
      <sheetName val="아스콘덧씌우기"/>
      <sheetName val="도막형포장"/>
      <sheetName val="콘크리트블럭포장(T60)"/>
      <sheetName val="화강석경계석(150x150) (2)"/>
      <sheetName val="디자인그레이팅(500x500x70)"/>
      <sheetName val="기초목"/>
      <sheetName val="차선도색(1)"/>
      <sheetName val="3.공통공사??"/>
      <sheetName val="정??_x0005_"/>
      <sheetName val="패널"/>
      <sheetName val="1-6(반품내역)"/>
      <sheetName val="건축공사 집계표"/>
      <sheetName val="골조"/>
      <sheetName val="0226"/>
      <sheetName val="부속동"/>
      <sheetName val="돈암사업"/>
      <sheetName val="동력"/>
      <sheetName val="변압기"/>
      <sheetName val="[내역.XLS]A__MSOffice_Excel_wo_57"/>
      <sheetName val="[내역.XLS]A__MSOffice_Excel_wo_46"/>
      <sheetName val="[내역.XLS]A__MSOffice_Excel_wo_45"/>
      <sheetName val="[내역.XLS]A__MSOffice_Excel_wo_47"/>
      <sheetName val="[내역.XLS]A__MSOffice_Excel_wo_49"/>
      <sheetName val="[내역.XLS]A__MSOffice_Excel_wo_48"/>
      <sheetName val="[내역.XLS]A__MSOffice_Excel_wo_50"/>
      <sheetName val="[내역.XLS]A__MSOffice_Excel_wo_51"/>
      <sheetName val="하수처리_x0000__x0000_Ԁ_x0000_"/>
      <sheetName val="[내역.XLS]A__MSOffice_Excel_wo_52"/>
      <sheetName val="BM"/>
      <sheetName val="[내역.XLS]A__MSOffice_Excel_wo_53"/>
      <sheetName val="[내역.XLS]A__MSOffice_Excel_wo_54"/>
      <sheetName val="[내역.XLS]A__MSOffice_Excel_wo_55"/>
      <sheetName val="[내역.XLS]A__MSOffice_Excel_wo_56"/>
      <sheetName val="1_설계기준3"/>
      <sheetName val="입출재고현황_(2)1"/>
      <sheetName val="설_계1"/>
      <sheetName val="BSD_(2)1"/>
      <sheetName val="차집관로,_중계펌프장원가3"/>
      <sheetName val="차집관로,_중계펌프장3"/>
      <sheetName val="B_O_M1"/>
      <sheetName val="실행예산(97_12_17)3"/>
      <sheetName val="S_중기사용료3"/>
      <sheetName val="3_바닥판설계1"/>
      <sheetName val="보온_회사분1"/>
      <sheetName val="RING_WALL1"/>
      <sheetName val="G_R300경비1"/>
      <sheetName val="1_취수장1"/>
      <sheetName val="중기조종사_단위단가1"/>
      <sheetName val="LRT_Style_BOQ1"/>
      <sheetName val="세골재__T2_변경_현황1"/>
      <sheetName val="TOWER_12TON3"/>
      <sheetName val="TOWER_10TON3"/>
      <sheetName val="환경기계공정표_(3)1"/>
      <sheetName val="1062-X방향_1"/>
      <sheetName val="1_레미콘집계1"/>
      <sheetName val="2_아스콘집계1"/>
      <sheetName val="3_보도집계1"/>
      <sheetName val="4_보차도경계석및_도로경계블럭1"/>
      <sheetName val="Ⅰ_골재집계_1"/>
      <sheetName val="청구서_(별지)(3차분)1"/>
      <sheetName val="P_M_별1"/>
      <sheetName val="배관배선_단가조사1"/>
      <sheetName val="4_포장집계1"/>
      <sheetName val="3련_BOX"/>
      <sheetName val="제당_(13신규)원도급내역"/>
      <sheetName val="제당_(14신규)원도급내역"/>
      <sheetName val="제당_(13신규)하도급내역"/>
      <sheetName val="제당_(14신규)하도급내역_"/>
      <sheetName val="여수토방수로_(13신규)원도급내역"/>
      <sheetName val="여수토방수로_(14신규)원도급내역"/>
      <sheetName val="여수토방수로_(13신규)하도급내역_"/>
      <sheetName val="여수토방수로_(14신규)하도급내역_"/>
      <sheetName val="이설도로_(14신규)원도급내역_"/>
      <sheetName val="이설도로_(14신규)하도급내역"/>
      <sheetName val="2호이설도로_(14신규)원도급내역"/>
      <sheetName val="2호이설도로(하도급내역)_"/>
      <sheetName val="2호이설도로_(14신규)하도급내역"/>
      <sheetName val="사통(하도급내역)_"/>
      <sheetName val="제1호용수지선_(하도급)"/>
      <sheetName val="3BL공동구_수량"/>
      <sheetName val="Requirement(Work_Crew)1"/>
      <sheetName val="2_단면가정"/>
      <sheetName val="6_7_8_우물통"/>
      <sheetName val="1_설"/>
      <sheetName val="1_설Ā"/>
      <sheetName val="1_설壆⿜"/>
      <sheetName val="SUMMARY_"/>
      <sheetName val="SUMMARY__(2)"/>
      <sheetName val="설명(1~8)_"/>
      <sheetName val="EKOG10_(2)"/>
      <sheetName val="노원열병합__건축공사기성내역서"/>
      <sheetName val="3__GROUNDING_SYSTEM"/>
      <sheetName val="1_경관조명산출"/>
      <sheetName val="1_경관조명산출집계"/>
      <sheetName val="b_balj彀"/>
      <sheetName val="b_balj㻀"/>
      <sheetName val="Baby일닑⾸"/>
      <sheetName val="IRR_sponsor"/>
      <sheetName val="2_223M_due_to_adj_profit"/>
      <sheetName val="간접비_총괄표"/>
      <sheetName val="co-no_2"/>
      <sheetName val="personnel_loading"/>
      <sheetName val="INPUT_DATA_HERE"/>
      <sheetName val="bridge_#_1"/>
      <sheetName val="Existing_PC_Pavement"/>
      <sheetName val="마-2_전화"/>
      <sheetName val="자재_집계표"/>
      <sheetName val="I_설계조건"/>
      <sheetName val="ENE-CAL_1"/>
      <sheetName val="5_모델링"/>
      <sheetName val="L형옹벽"/>
      <sheetName val="설산1_나"/>
      <sheetName val="1_공사원가"/>
      <sheetName val="3_공통공사1"/>
      <sheetName val="내역갑지"/>
      <sheetName val="증감표"/>
      <sheetName val="원가계산서(증감)"/>
      <sheetName val="원가계산서 (변경)"/>
      <sheetName val="내역서(변경)"/>
      <sheetName val="Macro(전기)"/>
      <sheetName val="방음벽기초"/>
      <sheetName val="[내역.XLS]A__MSOffice_Excel_wo_58"/>
      <sheetName val="[내역.XLS]A__MSOffice_Excel_wo_59"/>
      <sheetName val="부표怀_x0010_"/>
      <sheetName val="부표_x0014_䠀"/>
      <sheetName val="설계단®"/>
      <sheetName val="주입재산출조서"/>
      <sheetName val="[내역.XLS]A__MSOffice_Excel_wo_60"/>
      <sheetName val="[내역.XLS]A__MSOffice_Excel_wo_61"/>
      <sheetName val="[내역.XLS]A__MSOffice_Excel_wo_62"/>
      <sheetName val="[내역.XLS]A__MSOffice_Excel_wo_63"/>
      <sheetName val="[내역.XLS]A__MSOffice_Excel_wo_64"/>
      <sheetName val="[내역.XLS]A__MSOffice_Excel_wo_65"/>
      <sheetName val="[내역.XLS]A__MSOffice_Excel_wo_66"/>
      <sheetName val="[내역.XLS]A__MSOffice_Excel_wo_67"/>
      <sheetName val="[내역.XLS]A__MSOffice_Excel_wo_68"/>
      <sheetName val="[내역.XLS]A__MSOffice_Excel_wo_69"/>
      <sheetName val="[내역.XLS]A__MSOffice_Excel_wo_70"/>
      <sheetName val="[내역.XLS]A__MSOffice_Excel_wo_71"/>
      <sheetName val="[내역.XLS]A__MSOffice_Excel_w_323"/>
      <sheetName val="토공수량집계"/>
      <sheetName val="부대공Ⅱ"/>
      <sheetName val="cable-data"/>
      <sheetName val="정리내역"/>
      <sheetName val="하도급대비"/>
      <sheetName val="기본단가표"/>
      <sheetName val="원가계산서(남측)"/>
      <sheetName val="9호관로"/>
      <sheetName val="부하집계표"/>
      <sheetName val="식재가격"/>
      <sheetName val="식재총괄"/>
      <sheetName val="청주(철골발주의뢰서)"/>
      <sheetName val="DAN"/>
      <sheetName val="철콘공사"/>
      <sheetName val="상반기손익차2총괄"/>
      <sheetName val="2.대외공문"/>
      <sheetName val="투찰금액"/>
      <sheetName val="단가(1)"/>
      <sheetName val="자  재"/>
      <sheetName val="건축외주"/>
      <sheetName val="웅진교-S2"/>
      <sheetName val="주소록"/>
      <sheetName val="단가 "/>
      <sheetName val="가스"/>
      <sheetName val="자동차폐수처리장"/>
      <sheetName val="하부철근수량"/>
      <sheetName val="제경비율"/>
      <sheetName val="주공기준"/>
      <sheetName val="유림총괄"/>
      <sheetName val="b_balju"/>
      <sheetName val="기본1"/>
      <sheetName val="수정일위대가"/>
      <sheetName val="금광1터널"/>
      <sheetName val="포장재료집계표"/>
      <sheetName val="포장면적산출"/>
      <sheetName val="포장수량집계"/>
      <sheetName val="이름정의"/>
      <sheetName val="_x0000__x0000__x0000__x0004__x0000_"/>
      <sheetName val="설계 갑지"/>
      <sheetName val="접속도로1"/>
      <sheetName val="선로정수계산"/>
      <sheetName val="기성내역서표지"/>
      <sheetName val="골프장예산"/>
      <sheetName val="변수"/>
      <sheetName val="BOX"/>
      <sheetName val="기존단가 (2)"/>
      <sheetName val="직노"/>
      <sheetName val="매매"/>
      <sheetName val="전신"/>
      <sheetName val="을지"/>
      <sheetName val="산출금액내역"/>
      <sheetName val="산1~6"/>
      <sheetName val="Macro(차단기)"/>
      <sheetName val="상하차비용(기계상차)"/>
      <sheetName val="수간보호"/>
      <sheetName val="운반비"/>
      <sheetName val="QT_Ky_T11"/>
      <sheetName val="간접비총_x0000_"/>
      <sheetName val="4)유동표"/>
      <sheetName val="연장조서"/>
      <sheetName val="산근"/>
      <sheetName val="OCT.FDN"/>
      <sheetName val="WIND"/>
      <sheetName val="SEISMIC"/>
      <sheetName val="SIZE"/>
      <sheetName val="EXT.CHECK"/>
      <sheetName val="A.B CHECK"/>
      <sheetName val="STR.ANA"/>
      <sheetName val="DESIGN"/>
      <sheetName val="REINF."/>
      <sheetName val="L &amp; K"/>
      <sheetName val="Module1"/>
      <sheetName val="Module2"/>
      <sheetName val="OCT_FDN"/>
      <sheetName val="calcul"/>
      <sheetName val="sheet"/>
      <sheetName val="2.설계제원"/>
      <sheetName val="160-TV-301"/>
      <sheetName val="HORI. VESSEL"/>
      <sheetName val="Equipment"/>
      <sheetName val="PRO_DCI"/>
      <sheetName val="INST_DCI"/>
      <sheetName val="HVAC_DCI"/>
      <sheetName val="PIPE_DCI"/>
      <sheetName val="Regenerator  Concrete Structure"/>
      <sheetName val="CALCULATION"/>
      <sheetName val="별표총괄"/>
      <sheetName val="접속슬래브"/>
      <sheetName val="SKETCH"/>
      <sheetName val="LOADS"/>
      <sheetName val="PROCURE"/>
      <sheetName val="CAL."/>
      <sheetName val="C"/>
      <sheetName val="ind"/>
      <sheetName val="w't table"/>
      <sheetName val="Proj Cost Sumry"/>
      <sheetName val="BQ"/>
      <sheetName val="LEGEND"/>
      <sheetName val="IT-BAT"/>
      <sheetName val="뜃맟뭁돽띿맟?-BLDG"/>
      <sheetName val="BREAKDOWN(철거설치)"/>
      <sheetName val="ANX3A65"/>
      <sheetName val="cable"/>
      <sheetName val="lookup"/>
      <sheetName val="UBC(WIND)"/>
      <sheetName val="out_prog"/>
      <sheetName val="선적schedule (2)"/>
      <sheetName val="C-18"/>
      <sheetName val="COA-17"/>
      <sheetName val="mhrrate"/>
      <sheetName val=" Sum"/>
      <sheetName val="일위대가표(DEEP)"/>
      <sheetName val="현설갑지"/>
      <sheetName val="Sheet17"/>
      <sheetName val="1SGATE97"/>
      <sheetName val="가⣐鳋"/>
      <sheetName val="가颌亸"/>
      <sheetName val="Supplement2"/>
      <sheetName val="BQMPALOC"/>
      <sheetName val="설계단Ä"/>
      <sheetName val="Medagama"/>
      <sheetName val="부서별(배부후)_계획"/>
      <sheetName val="[내역.XLS]A__MSOffice_Excel_w_119"/>
      <sheetName val="TinhGiaNC"/>
      <sheetName val="VCBo"/>
      <sheetName val="DMCP"/>
      <sheetName val="BocXep"/>
      <sheetName val="TinhGiaMTC"/>
      <sheetName val="TH N.Cong"/>
      <sheetName val="VCThuy"/>
      <sheetName val="Gia cuoc moi"/>
      <sheetName val="Bang gia cuoc"/>
      <sheetName val="Bu nhien lieu"/>
      <sheetName val="설비원가"/>
      <sheetName val="구조물공수량집계표 (2)"/>
      <sheetName val="[내역.XLS]A__MSOffice_Excel_wo_72"/>
      <sheetName val="[내역.XLS]A__MSOffice_Excel_wo_73"/>
      <sheetName val="[내역.XLS]A__MSOffice_Excel_wo_75"/>
      <sheetName val="[내역.XLS]A__MSOffice_Excel_wo_74"/>
      <sheetName val="[내역.XLS]A__MSOffice_Excel_w_118"/>
      <sheetName val="[내역.XLS]A__MSOffice_Excel_w_117"/>
      <sheetName val="[내역.XLS]A__MSOffice_Excel_wo_82"/>
      <sheetName val="[내역.XLS]A__MSOffice_Excel_wo_76"/>
      <sheetName val="[내역.XLS]A__MSOffice_Excel_wo_77"/>
      <sheetName val="[내역.XLS]A__MSOffice_Excel_wo_78"/>
      <sheetName val="[내역.XLS]A__MSOffice_Excel_wo_79"/>
      <sheetName val="[내역.XLS]A__MSOffice_Excel_wo_80"/>
      <sheetName val="[내역.XLS]A__MSOffice_Excel_wo_81"/>
      <sheetName val="[내역.XLS]A__MSOffice_Excel_w_100"/>
      <sheetName val="[내역.XLS]A__MSOffice_Excel_wo_83"/>
      <sheetName val="[내역.XLS]A__MSOffice_Excel_wo_84"/>
      <sheetName val="[내역.XLS]A__MSOffice_Excel_wo_86"/>
      <sheetName val="[내역.XLS]A__MSOffice_Excel_wo_85"/>
      <sheetName val="[내역.XLS]A__MSOffice_Excel_wo_88"/>
      <sheetName val="[내역.XLS]A__MSOffice_Excel_wo_87"/>
      <sheetName val="[내역.XLS]A__MSOffice_Excel_wo_90"/>
      <sheetName val="[내역.XLS]A__MSOffice_Excel_wo_89"/>
      <sheetName val="[내역.XLS]A__MSOffice_Excel_wo_91"/>
      <sheetName val="[내역.XLS]A__MSOffice_Excel_wo_92"/>
      <sheetName val="[내역.XLS]A__MSOffice_Excel_wo_93"/>
      <sheetName val="[내역.XLS]A__MSOffice_Excel_wo_94"/>
      <sheetName val="[내역.XLS]A__MSOffice_Excel_wo_95"/>
      <sheetName val="[내역.XLS]A__MSOffice_Excel_wo_97"/>
      <sheetName val="[내역.XLS]A__MSOffice_Excel_wo_96"/>
      <sheetName val="[내역.XLS]A__MSOffice_Excel_wo_98"/>
      <sheetName val="[내역.XLS]A__MSOffice_Excel_wo_99"/>
      <sheetName val="[내역.XLS]A__MSOffice_Excel_w_102"/>
      <sheetName val="[내역.XLS]A__MSOffice_Excel_w_101"/>
      <sheetName val="[내역.XLS]A__MSOffice_Excel_w_103"/>
      <sheetName val="[내역.XLS]A__MSOffice_Excel_w_104"/>
      <sheetName val="[내역.XLS]A__MSOffice_Excel_w_105"/>
      <sheetName val="[내역.XLS]A__MSOffice_Excel_w_106"/>
      <sheetName val="[내역.XLS]A__MSOffice_Excel_w_107"/>
      <sheetName val="[내역.XLS]A__MSOffice_Excel_w_108"/>
      <sheetName val="[내역.XLS]A__MSOffice_Excel_w_109"/>
      <sheetName val="[내역.XLS]A__MSOffice_Excel_w_111"/>
      <sheetName val="[내역.XLS]A__MSOffice_Excel_w_110"/>
      <sheetName val="[내역.XLS]A__MSOffice_Excel_w_113"/>
      <sheetName val="[내역.XLS]A__MSOffice_Excel_w_112"/>
      <sheetName val="[내역.XLS]A__MSOffice_Excel_w_114"/>
      <sheetName val="[내역.XLS]A__MSOffice_Excel_w_115"/>
      <sheetName val="[내역.XLS]A__MSOffice_Excel_w_116"/>
      <sheetName val="[내역.XLS]A__MSOffice_Excel_w_121"/>
      <sheetName val="[내역.XLS]A__MSOffice_Excel_w_120"/>
      <sheetName val="[내역.XLS]A__MSOffice_Excel_w_123"/>
      <sheetName val="[내역.XLS]A__MSOffice_Excel_w_122"/>
      <sheetName val="[내역.XLS]A__MSOffice_Excel_w_124"/>
      <sheetName val="[내역.XLS]A__MSOffice_Excel_w_127"/>
      <sheetName val="[내역.XLS]A__MSOffice_Excel_w_125"/>
      <sheetName val="[내역.XLS]A__MSOffice_Excel_w_126"/>
      <sheetName val="[내역.XLS]A__MSOffice_Excel_w_128"/>
      <sheetName val="[내역.XLS]A__MSOffice_Excel_w_129"/>
      <sheetName val="[내역.XLS]A__MSOffice_Excel_w_135"/>
      <sheetName val="냉연집ç"/>
      <sheetName val="단면"/>
      <sheetName val="역T형(H=6.0) (2)"/>
      <sheetName val="당진1,2호기전선관설치및접지4차공사내역서-을지"/>
      <sheetName val="[내역.XLS]A__MSOffice_Excel_w_130"/>
      <sheetName val="[내역.XLS]A__MSOffice_Excel_w_131"/>
      <sheetName val="[내역.XLS]A__MSOffice_Excel_w_132"/>
      <sheetName val="건축집계표이수"/>
      <sheetName val="건축집계합계"/>
      <sheetName val="당정동경상이수"/>
      <sheetName val="당정동공통이수"/>
      <sheetName val="입찰결과보고"/>
      <sheetName val="아파트 기성내역서"/>
      <sheetName val="1. 설계조건 2.단면가정 3. 하중계산"/>
      <sheetName val="DATA 입력란"/>
      <sheetName val="방배동내역(리라)"/>
      <sheetName val="마감사양"/>
      <sheetName val="부대공사총괄"/>
      <sheetName val="건축공사집계표"/>
      <sheetName val="공통가설"/>
      <sheetName val="현장경비"/>
      <sheetName val="방배동내역 (총괄)"/>
      <sheetName val="DESIGN CRITERIA"/>
      <sheetName val="아스팔트 포장총괄집계표"/>
      <sheetName val="[내역.XLS]A__MSOffice_Excel_w_133"/>
      <sheetName val="[내역.XLS]A__MSOffice_Excel_w_134"/>
      <sheetName val="[내역.XLS]A__MSOffice_Excel_w_136"/>
      <sheetName val="[내역.XLS]A__MSOffice_Excel_w_137"/>
      <sheetName val="[내역.XLS]A__MSOffice_Excel_w_138"/>
      <sheetName val="[내역.XLS]A__MSOffice_Excel_w_142"/>
      <sheetName val="[내역.XLS]A__MSOffice_Excel_w_139"/>
      <sheetName val="[내역.XLS]A__MSOffice_Excel_w_140"/>
      <sheetName val="[내역.XLS]A__MSOffice_Excel_w_141"/>
      <sheetName val="안산기계장치"/>
      <sheetName val="TOTAL_BOQ"/>
      <sheetName val="입력DATA"/>
      <sheetName val="J형측구단위수량"/>
      <sheetName val="[내역.XLS]A__MSOffice_Excel_w_143"/>
      <sheetName val="[내역.XLS]A__MSOffice_Excel_w_146"/>
      <sheetName val="[내역.XLS]A__MSOffice_Excel_w_144"/>
      <sheetName val="[내역.XLS]A__MSOffice_Excel_w_145"/>
      <sheetName val="[내역.XLS]A__MSOffice_Excel_w_147"/>
      <sheetName val="[내역.XLS]A__MSOffice_Excel_w_148"/>
      <sheetName val="[내역.XLS]A__MSOffice_Excel_w_149"/>
      <sheetName val="[내역.XLS]A__MSOffice_Excel_w_151"/>
      <sheetName val="[내역.XLS]A__MSOffice_Excel_w_150"/>
      <sheetName val="thao-go"/>
      <sheetName val="운E"/>
      <sheetName val="[내역.XLS]A__MSOffice_Excel_w_152"/>
      <sheetName val="[내역.XLS]A__MSOffice_Excel_w_153"/>
      <sheetName val="[내역.XLS]A__MSOffice_Excel_w_154"/>
      <sheetName val="[내역.XLS]A__MSOffice_Excel_w_156"/>
      <sheetName val="[내역.XLS]A__MSOffice_Excel_w_155"/>
      <sheetName val="[내역.XLS]A__MSOffice_Excel_w_164"/>
      <sheetName val="[내역.XLS]A__MSOffice_Excel_w_157"/>
      <sheetName val="[내역.XLS]A__MSOffice_Excel_w_160"/>
      <sheetName val="[내역.XLS]A__MSOffice_Excel_w_158"/>
      <sheetName val="[내역.XLS]A__MSOffice_Excel_w_159"/>
      <sheetName val="[내역.XLS]A__MSOffice_Excel_w_161"/>
      <sheetName val="[내역.XLS]A__MSOffice_Excel_w_162"/>
      <sheetName val="[내역.XLS]A__MSOffice_Excel_w_163"/>
      <sheetName val="[내역.XLS]A__MSOffice_Excel_w_165"/>
      <sheetName val="기준정보"/>
      <sheetName val="한일양산"/>
      <sheetName val="VT,NC,M"/>
      <sheetName val="NOTE"/>
      <sheetName val="WT-LIST"/>
      <sheetName val="TH-Dien"/>
      <sheetName val="Analisa"/>
      <sheetName val="MOS"/>
      <sheetName val="3-PTDGR5 "/>
      <sheetName val="Phan tich ca may"/>
      <sheetName val="Chenh lech ca may"/>
      <sheetName val="Chiet tinh don gia CM"/>
      <sheetName val="TLg CN&amp;Laixe"/>
      <sheetName val="TLg CN&amp;Laixe (2)"/>
      <sheetName val="TLg Laitau"/>
      <sheetName val="TLg Laitau (2)"/>
      <sheetName val="Gia"/>
      <sheetName val="BẢNG ÁP GIÁ (in)"/>
      <sheetName val="NT (KL) IN"/>
      <sheetName val="DOM D2"/>
      <sheetName val="nhà ăn"/>
      <sheetName val="Công nhật"/>
      <sheetName val="btkt cột"/>
      <sheetName val="COA"/>
      <sheetName val="Benefit Form"/>
      <sheetName val="_x0000__x000c__x0000__x000c__x0000__x0000_耀僵䅛_x0000__x0000__x00"/>
      <sheetName val="_x0000__x000c__x0000__x000c__x0000__x0000_렀హ䆍_x0000__x0000__x00"/>
      <sheetName val="Piano Montaggio PO-02 bozza2"/>
      <sheetName val="Overview"/>
      <sheetName val="調整項目マスタ"/>
      <sheetName val="工数データ"/>
      <sheetName val="Elemental Breakdown+20%"/>
      <sheetName val="He so"/>
      <sheetName val="물량표"/>
      <sheetName val="Summary - Budget"/>
      <sheetName val="SL"/>
      <sheetName val="TH-XL"/>
      <sheetName val="CHITIET VL-NC"/>
      <sheetName val="PTVT_(MAU)4"/>
      <sheetName val="RAB_AR&amp;STR4"/>
      <sheetName val="BTT_(CAT_COC)4"/>
      <sheetName val="4-Lane_bridge4"/>
      <sheetName val="아파트_4"/>
      <sheetName val="M_673"/>
      <sheetName val="dongia_(2)3"/>
      <sheetName val="Schedule_S-Curve_Revision#33"/>
      <sheetName val="KET_CAU_CT53"/>
      <sheetName val="Eq__Mobilization2"/>
      <sheetName val="설계기준_및_하중계산2"/>
      <sheetName val="CỘT+VÁCH_CHỜ_L1-NS22"/>
      <sheetName val="CỘT+VÁCH_CHỜ_L1-NS2_B1-B22"/>
      <sheetName val="CỘT+VÁCH_CHỜ_L1-NS2_B2-B42"/>
      <sheetName val="DivA1_-_He_thong_nuoc_cap2"/>
      <sheetName val="Nhan_cong2"/>
      <sheetName val="Thiet_bi2"/>
      <sheetName val="Vat_tu2"/>
      <sheetName val="DM_ChiPhi2"/>
      <sheetName val="May_TC2"/>
      <sheetName val="Phan_tich2"/>
      <sheetName val="Bang_KL2"/>
      <sheetName val="TH_Kinh_phi2"/>
      <sheetName val="Chiet_tinh_dz352"/>
      <sheetName val="4_MECH2"/>
      <sheetName val="1995년_섹터별_매출2"/>
      <sheetName val="표지_(2)2"/>
      <sheetName val="CT_Thang_Mo2"/>
      <sheetName val="CT__PL2"/>
      <sheetName val="THÔNG_TIN2"/>
      <sheetName val="dtct_cong2"/>
      <sheetName val="ocean_voyage2"/>
      <sheetName val="NVN_Hotel2"/>
      <sheetName val="KL_THÉP_MÓNG,DẦM,_SÀN,_CỘT_B22"/>
      <sheetName val="THKLTT_THÉP_B22"/>
      <sheetName val="CHITIET_VL-NC-TT_-1p2"/>
      <sheetName val="Cao_độ2"/>
      <sheetName val="Bill_1_CPC1"/>
      <sheetName val="Bill_2_BoQ1"/>
      <sheetName val="Bill_3_PL1"/>
      <sheetName val="Bill_4_Do_boc_KL1"/>
      <sheetName val="Bill5__VT_CDT_cap1"/>
      <sheetName val="II_6_111"/>
      <sheetName val="BẢNG_TH_CỬA_CC1"/>
      <sheetName val="BẢNG_TH_PHU_KIEN1"/>
      <sheetName val="DG_duoi1"/>
      <sheetName val="CT_-THVLNC1"/>
      <sheetName val="Gia_vat_tu1"/>
      <sheetName val="PROD_1"/>
      <sheetName val="list_VL1"/>
      <sheetName val="Trình_mẫu_VL1"/>
      <sheetName val="Nhap_VL1"/>
      <sheetName val="LIST_VLĐV1"/>
      <sheetName val="BB_VLDV1"/>
      <sheetName val="BB_VLDV_(multi)1"/>
      <sheetName val="nghiệm_thu_hoàn_thành1"/>
      <sheetName val="Báo_cáo_hiện_trường1"/>
      <sheetName val="Kế_hoạch_nghiệm_thu1"/>
      <sheetName val="Quy_trình1"/>
      <sheetName val="List_vữa1"/>
      <sheetName val="List_NT1"/>
      <sheetName val="BBNT_thô1"/>
      <sheetName val="Analisa_Gabungan1"/>
      <sheetName val="TONGKE3p_1"/>
      <sheetName val="Du_toan1"/>
      <sheetName val="Bill_01_-_CTN1"/>
      <sheetName val="built-up_rate1"/>
      <sheetName val="List_of_works1"/>
      <sheetName val="TK_CỬA1"/>
      <sheetName val="Chi_tiết_KL1"/>
      <sheetName val="Chenh_lech_vat_tu1"/>
      <sheetName val="Annex_B1"/>
      <sheetName val="dtct_cau"/>
      <sheetName val="TH_N_Cong"/>
      <sheetName val="All_CCDC_lam_viec-dong_phuc"/>
      <sheetName val="141119_Vinhomes_-_RC_Ky_thuat_v"/>
      <sheetName val="成本核算_"/>
      <sheetName val="CFA_Sumary"/>
      <sheetName val="PARTS"/>
      <sheetName val="NNDN-VND"/>
      <sheetName val="Du_lieu"/>
      <sheetName val="Sat tron"/>
      <sheetName val="MOTO"/>
      <sheetName val="BOM系"/>
      <sheetName val="nhapT7"/>
      <sheetName val="THCtr đký-ProgramRegis total"/>
      <sheetName val="BM03.CODE"/>
      <sheetName val="1995 Cellular"/>
      <sheetName val="__x000c___x000c___耀僵䅛_____x0001____‎ӥ_x001b___x000c___x000c___"/>
      <sheetName val="__x000c___x000c___렀హ䆍_____x0001____2______x001c___x000c__"/>
      <sheetName val="3.공통공사__"/>
      <sheetName val="SEX"/>
      <sheetName val="GIAVLIEU"/>
      <sheetName val="T.KE CP1"/>
      <sheetName val="Đon gia"/>
      <sheetName val="TH_CPTB"/>
      <sheetName val="CP Khac cuoc VC"/>
      <sheetName val="Data-year2001i"/>
      <sheetName val="Tien Thuong"/>
      <sheetName val="NC XL 6T cuoi 01 CTy"/>
      <sheetName val="Data -6T dau"/>
      <sheetName val="Cong 6T"/>
      <sheetName val="Parem"/>
      <sheetName val="GACH,CAT,DA"/>
      <sheetName val="CD"/>
      <sheetName val="GridViewExporter"/>
      <sheetName val="TONGKE-HT"/>
      <sheetName val="lam-moi"/>
      <sheetName val="THPDMoi  (2)"/>
      <sheetName val="t-h HA THE"/>
      <sheetName val="00-Pipe Schedule for QS rev01"/>
      <sheetName val="手动计画"/>
      <sheetName val="설치중량_5"/>
      <sheetName val="수문일위_5"/>
      <sheetName val="PTVT_(MAU)5"/>
      <sheetName val="RAB_AR&amp;STR5"/>
      <sheetName val="M_674"/>
      <sheetName val="BTT_(CAT_COC)5"/>
      <sheetName val="4-Lane_bridge5"/>
      <sheetName val="아파트_5"/>
      <sheetName val="dongia_(2)4"/>
      <sheetName val="Schedule_S-Curve_Revision#34"/>
      <sheetName val="KET_CAU_CT54"/>
      <sheetName val="Eq__Mobilization3"/>
      <sheetName val="설계기준_및_하중계산3"/>
      <sheetName val="CỘT+VÁCH_CHỜ_L1-NS23"/>
      <sheetName val="CỘT+VÁCH_CHỜ_L1-NS2_B1-B23"/>
      <sheetName val="CỘT+VÁCH_CHỜ_L1-NS2_B2-B43"/>
      <sheetName val="DivA1_-_He_thong_nuoc_cap3"/>
      <sheetName val="Nhan_cong3"/>
      <sheetName val="Thiet_bi3"/>
      <sheetName val="Vat_tu3"/>
      <sheetName val="DM_ChiPhi3"/>
      <sheetName val="May_TC3"/>
      <sheetName val="Phan_tich3"/>
      <sheetName val="Bang_KL3"/>
      <sheetName val="TH_Kinh_phi3"/>
      <sheetName val="Chiet_tinh_dz353"/>
      <sheetName val="4_MECH3"/>
      <sheetName val="1995년_섹터별_매출3"/>
      <sheetName val="표지_(2)3"/>
      <sheetName val="CT_Thang_Mo3"/>
      <sheetName val="CT__PL3"/>
      <sheetName val="THÔNG_TIN3"/>
      <sheetName val="dtct_cong3"/>
      <sheetName val="ocean_voyage3"/>
      <sheetName val="NVN_Hotel3"/>
      <sheetName val="KL_THÉP_MÓNG,DẦM,_SÀN,_CỘT_B23"/>
      <sheetName val="THKLTT_THÉP_B23"/>
      <sheetName val="Cao_độ3"/>
      <sheetName val="CHITIET_VL-NC-TT_-1p3"/>
      <sheetName val="Bill_1_CPC2"/>
      <sheetName val="Bill_2_BoQ2"/>
      <sheetName val="Bill_3_PL2"/>
      <sheetName val="Bill_4_Do_boc_KL2"/>
      <sheetName val="Bill5__VT_CDT_cap2"/>
      <sheetName val="II_6_112"/>
      <sheetName val="BẢNG_TH_CỬA_CC2"/>
      <sheetName val="BẢNG_TH_PHU_KIEN2"/>
      <sheetName val="DG_duoi2"/>
      <sheetName val="CT_-THVLNC2"/>
      <sheetName val="Gia_vat_tu2"/>
      <sheetName val="Analisa_Gabungan2"/>
      <sheetName val="PROD_2"/>
      <sheetName val="list_VL2"/>
      <sheetName val="Trình_mẫu_VL2"/>
      <sheetName val="Nhap_VL2"/>
      <sheetName val="LIST_VLĐV2"/>
      <sheetName val="BB_VLDV2"/>
      <sheetName val="BB_VLDV_(multi)2"/>
      <sheetName val="nghiệm_thu_hoàn_thành2"/>
      <sheetName val="Báo_cáo_hiện_trường2"/>
      <sheetName val="Kế_hoạch_nghiệm_thu2"/>
      <sheetName val="Quy_trình2"/>
      <sheetName val="List_vữa2"/>
      <sheetName val="List_NT2"/>
      <sheetName val="BBNT_thô2"/>
      <sheetName val="TONGKE3p_2"/>
      <sheetName val="Du_toan2"/>
      <sheetName val="Bill_01_-_CTN2"/>
      <sheetName val="built-up_rate2"/>
      <sheetName val="List_of_works2"/>
      <sheetName val="3_공통공사대비2"/>
      <sheetName val="_냉각수펌프2"/>
      <sheetName val="BSD_(2)2"/>
      <sheetName val="플랜트_설치2"/>
      <sheetName val="입출재고현황_(2)2"/>
      <sheetName val="설_계2"/>
      <sheetName val="B_O_M2"/>
      <sheetName val="세골재__T2_변경_현황2"/>
      <sheetName val="G_R300경비2"/>
      <sheetName val="1_취수장2"/>
      <sheetName val="중기조종사_단위단가2"/>
      <sheetName val="LRT_Style_BOQ2"/>
      <sheetName val="3_바닥판설계2"/>
      <sheetName val="수량산출서_갑지2"/>
      <sheetName val="보온_회사분2"/>
      <sheetName val="RING_WALL2"/>
      <sheetName val="환경기계공정표_(3)2"/>
      <sheetName val="1062-X방향_2"/>
      <sheetName val="배관배선_단가조사2"/>
      <sheetName val="청구서_(별지)(3차분)2"/>
      <sheetName val="1_레미콘집계2"/>
      <sheetName val="2_아스콘집계2"/>
      <sheetName val="3_보도집계2"/>
      <sheetName val="4_보차도경계석및_도로경계블럭2"/>
      <sheetName val="Ⅰ_골재집계_2"/>
      <sheetName val="사__업__비__수__지__예__산__서2"/>
      <sheetName val="TK_CỬA2"/>
      <sheetName val="Chi_tiết_KL2"/>
      <sheetName val="Chenh_lech_vat_tu2"/>
      <sheetName val="Annex_B2"/>
      <sheetName val="dtct_cau1"/>
      <sheetName val="成本核算_1"/>
      <sheetName val="KL_thanh_toan-Xuan_Dao"/>
      <sheetName val="Gia_cuoc_moi"/>
      <sheetName val="Bang_gia_cuoc"/>
      <sheetName val="Bu_nhien_lieu"/>
      <sheetName val="CFA_Sumary1"/>
      <sheetName val="Don_gia"/>
      <sheetName val="TH_N_Cong1"/>
      <sheetName val="All_CCDC_lam_viec-dong_phuc1"/>
      <sheetName val="141119_Vinhomes_-_RC_Ky_thuat_1"/>
      <sheetName val="????耀僵䅛???????‎ӥ????"/>
      <sheetName val="????렀హ䆍???????2???????"/>
      <sheetName val="3_공통공사??"/>
      <sheetName val="3-PTDGR5_"/>
      <sheetName val="Phan_tich_ca_may"/>
      <sheetName val="Chenh_lech_ca_may"/>
      <sheetName val="Chiet_tinh_don_gia_CM"/>
      <sheetName val="TLg_CN&amp;Laixe"/>
      <sheetName val="TLg_CN&amp;Laixe_(2)"/>
      <sheetName val="TLg_Laitau"/>
      <sheetName val="TLg_Laitau_(2)"/>
      <sheetName val="Elemental_Breakdown+20%"/>
      <sheetName val="He_so"/>
      <sheetName val="Summary_-_Budget"/>
      <sheetName val="CHITIET_VL-NC"/>
      <sheetName val="Sat_tron"/>
      <sheetName val="Rekap_Addendum"/>
      <sheetName val="On_Time"/>
      <sheetName val="Cash_Flow_bulanan"/>
      <sheetName val="Galian_1"/>
      <sheetName val="HARGA_MATERIAL"/>
      <sheetName val="_PE-F-42_MR_9_Manpower"/>
      <sheetName val="1995_Cellular"/>
      <sheetName val="BẢNG_ÁP_GIÁ_(in)"/>
      <sheetName val="NT_(KL)_IN"/>
      <sheetName val="DOM_D2"/>
      <sheetName val="nhà_ăn"/>
      <sheetName val="Công_nhật"/>
      <sheetName val="btkt_cột"/>
      <sheetName val="Benefit_Form"/>
      <sheetName val="耀僵䅛_x00"/>
      <sheetName val="렀హ䆍_x00"/>
      <sheetName val="Piano_Montaggio_PO-02_bozza2"/>
      <sheetName val="현장별"/>
      <sheetName val="Thoat nuoc"/>
      <sheetName val="GAEYO"/>
      <sheetName val="CTG"/>
      <sheetName val="D1000"/>
      <sheetName val="D1500 LOẠI 1"/>
      <sheetName val="D1500 LOẠI 2"/>
      <sheetName val="D1500 LOẠI 3"/>
      <sheetName val="Cp&gt;10-Ln&lt;10"/>
      <sheetName val="Ln&lt;20"/>
      <sheetName val="EIRR&gt;1&lt;1"/>
      <sheetName val="EIRR&gt; 2"/>
      <sheetName val="EIRR&lt;2"/>
      <sheetName val="hinhhoc"/>
      <sheetName val="공사개요-C"/>
      <sheetName val="1. Dashboard"/>
      <sheetName val="DONGIA"/>
      <sheetName val="GIAVL"/>
      <sheetName val="TH MTC"/>
      <sheetName val="TH Vat tu"/>
      <sheetName val="details"/>
      <sheetName val="진행 DATA (2)"/>
      <sheetName val="3.1.1"/>
      <sheetName val="3.1.4"/>
      <sheetName val="2.5.1"/>
      <sheetName val="4.1.1"/>
      <sheetName val="4.3.2"/>
      <sheetName val="5.3.1"/>
      <sheetName val="2.4.3"/>
      <sheetName val="chitimc"/>
      <sheetName val="giathanh1"/>
      <sheetName val="gtrinh"/>
      <sheetName val="phuluc1"/>
      <sheetName val="DG"/>
      <sheetName val="dtxl"/>
      <sheetName val="TONG HOP VL-NC TT"/>
      <sheetName val="TH XL"/>
      <sheetName val="VC"/>
      <sheetName val="Tiepdia"/>
      <sheetName val="CHITIET VL-NC-TT-3p"/>
      <sheetName val="TDTKP1"/>
      <sheetName val="KPVC-BD "/>
      <sheetName val="Planning"/>
      <sheetName val="Project Info"/>
      <sheetName val="GDC Data"/>
      <sheetName val="GDV Data"/>
      <sheetName val="P&amp;L (Opt 3)"/>
      <sheetName val="Dinh muc CP KTCB khac"/>
      <sheetName val="Exe Sum"/>
      <sheetName val="설치중량_6"/>
      <sheetName val="수문일위_6"/>
      <sheetName val="PTVT_(MAU)6"/>
      <sheetName val="BTT_(CAT_COC)6"/>
      <sheetName val="RAB_AR&amp;STR6"/>
      <sheetName val="4-Lane_bridge6"/>
      <sheetName val="아파트_6"/>
      <sheetName val="M_675"/>
      <sheetName val="dongia_(2)5"/>
      <sheetName val="Schedule_S-Curve_Revision#35"/>
      <sheetName val="KET_CAU_CT55"/>
      <sheetName val="Eq__Mobilization4"/>
      <sheetName val="설계기준_및_하중계산4"/>
      <sheetName val="전차선로_물량표4"/>
      <sheetName val="자재견적_(대왕)_(2)5"/>
      <sheetName val="제출내역_(2)4"/>
      <sheetName val="1_동력공사4"/>
      <sheetName val="현장관리비_산출내역4"/>
      <sheetName val="1_토공4"/>
      <sheetName val="전선_및_전선관4"/>
      <sheetName val="Sheet1_(2)4"/>
      <sheetName val="내역서_(변경)4"/>
      <sheetName val="_U형배수관4"/>
      <sheetName val="집수정_(우오수)4"/>
      <sheetName val="단위가격_4"/>
      <sheetName val="단면_(2)4"/>
      <sheetName val="6PILE__(돌출)4"/>
      <sheetName val="1_설계기준4"/>
      <sheetName val="CỘT+VÁCH_CHỜ_L1-NS24"/>
      <sheetName val="CỘT+VÁCH_CHỜ_L1-NS2_B1-B24"/>
      <sheetName val="CỘT+VÁCH_CHỜ_L1-NS2_B2-B44"/>
      <sheetName val="DivA1_-_He_thong_nuoc_cap4"/>
      <sheetName val="Nhan_cong4"/>
      <sheetName val="Thiet_bi4"/>
      <sheetName val="Vat_tu4"/>
      <sheetName val="DM_ChiPhi4"/>
      <sheetName val="May_TC4"/>
      <sheetName val="Phan_tich4"/>
      <sheetName val="Bang_KL4"/>
      <sheetName val="TH_Kinh_phi4"/>
      <sheetName val="Chiet_tinh_dz354"/>
      <sheetName val="4_MECH4"/>
      <sheetName val="1995년_섹터별_매출4"/>
      <sheetName val="표지_(2)4"/>
      <sheetName val="CT_Thang_Mo4"/>
      <sheetName val="CT__PL4"/>
      <sheetName val="THÔNG_TIN4"/>
      <sheetName val="dtct_cong4"/>
      <sheetName val="ocean_voyage4"/>
      <sheetName val="KL_THÉP_MÓNG,DẦM,_SÀN,_CỘT_B24"/>
      <sheetName val="THKLTT_THÉP_B24"/>
      <sheetName val="NVN_Hotel4"/>
      <sheetName val="Cao_độ4"/>
      <sheetName val="CHITIET_VL-NC-TT_-1p4"/>
      <sheetName val="CT_-THVLNC3"/>
      <sheetName val="Bill_1_CPC3"/>
      <sheetName val="Bill_2_BoQ3"/>
      <sheetName val="Bill_3_PL3"/>
      <sheetName val="Bill_4_Do_boc_KL3"/>
      <sheetName val="Bill5__VT_CDT_cap3"/>
      <sheetName val="II_6_113"/>
      <sheetName val="BẢNG_TH_CỬA_CC3"/>
      <sheetName val="BẢNG_TH_PHU_KIEN3"/>
      <sheetName val="DG_duoi3"/>
      <sheetName val="Gia_vat_tu3"/>
      <sheetName val="Analisa_Gabungan3"/>
      <sheetName val="PROD_3"/>
      <sheetName val="list_VL3"/>
      <sheetName val="Trình_mẫu_VL3"/>
      <sheetName val="Nhap_VL3"/>
      <sheetName val="LIST_VLĐV3"/>
      <sheetName val="BB_VLDV3"/>
      <sheetName val="BB_VLDV_(multi)3"/>
      <sheetName val="nghiệm_thu_hoàn_thành3"/>
      <sheetName val="Báo_cáo_hiện_trường3"/>
      <sheetName val="Kế_hoạch_nghiệm_thu3"/>
      <sheetName val="Quy_trình3"/>
      <sheetName val="List_vữa3"/>
      <sheetName val="List_NT3"/>
      <sheetName val="BBNT_thô3"/>
      <sheetName val="TONGKE3p_3"/>
      <sheetName val="Du_toan3"/>
      <sheetName val="Bill_01_-_CTN3"/>
      <sheetName val="built-up_rate3"/>
      <sheetName val="List_of_works3"/>
      <sheetName val="8_PILE__(돌출)4"/>
      <sheetName val="원가근거_4"/>
      <sheetName val="내역서(1__옥외전력_및_수변전설비)4"/>
      <sheetName val="내역서(2__접지_및_피뢰침_설비)4"/>
      <sheetName val="내역서(3__CABLE_TRAY)4"/>
      <sheetName val="내역서(4__가압장_동력)4"/>
      <sheetName val="내역서(5__약품투입동,응집침전지_동력)4"/>
      <sheetName val="내역서(6__여과지_동력)4"/>
      <sheetName val="내역서(7__농축조,농축분배조_동력)4"/>
      <sheetName val="내역서(8__조정농축조,조정농축분배조_동력)4"/>
      <sheetName val="내역서(9__탈리액농축조,탈리액농축분배조_동력)4"/>
      <sheetName val="내역서(10__탈수기동,회수펌프동_동력)4"/>
      <sheetName val="내역서(11__식당_및_창고_전력간선,전열)4"/>
      <sheetName val="내역서(12__식당_및_창고_전등)4"/>
      <sheetName val="내역서(13__가압장_전력간선,전열)4"/>
      <sheetName val="내역서(14__가압장_전등)4"/>
      <sheetName val="내역서(15__여과지_전력간선,전열)4"/>
      <sheetName val="내역서(16__여과지_전등)4"/>
      <sheetName val="내역서(17__각_농축분배조_전등_전열)4"/>
      <sheetName val="내역서(18__옥외_약전_및_방송)4"/>
      <sheetName val="내역서(19__각동_약전_및_방송)4"/>
      <sheetName val="분전반설치비_일위대가4"/>
      <sheetName val="공량(1__옥외전력_및_수변전,_외등설비)4"/>
      <sheetName val="공량(2__접지_및_피뢰침_설비)4"/>
      <sheetName val="공량(3__CABLE_TRAY)4"/>
      <sheetName val="공량(4__가압장_동력)4"/>
      <sheetName val="공량(5__약품투입동,응집침전지_동력)4"/>
      <sheetName val="공량(6__여과지_동력)4"/>
      <sheetName val="공량(7__농축조,농축분배조_동력)4"/>
      <sheetName val="공량(8__조정농축조,조정농축분배조_동력)4"/>
      <sheetName val="공량(9__탈리액농축조,탈리액농축분배조_동력)4"/>
      <sheetName val="공량(10__탈수기동,회수펌프동_동력)4"/>
      <sheetName val="공량(11__식당_및_창고_전력간선,전열)4"/>
      <sheetName val="공량(12__식당_및_창고_전등)4"/>
      <sheetName val="공량(13__가압장_전력간선,전열)4"/>
      <sheetName val="공량(14__가압장_전등)4"/>
      <sheetName val="공량(15__여과지_전력간선,전열)4"/>
      <sheetName val="공량(16__여과지_전등)4"/>
      <sheetName val="공량(17__각_농축분배조_전등_전열)4"/>
      <sheetName val="공량(18__옥외_약전_및_방송)4"/>
      <sheetName val="공량(19__각동_약전_및_방송4"/>
      <sheetName val="산출조서(1_옥외전력_및_수변전,_외등설비)4"/>
      <sheetName val="산출조서(2__접지_및_피뢰침_설비)4"/>
      <sheetName val="산출조서(3__CABLE_TRAY)4"/>
      <sheetName val="산출조서(4__가압장_동력)4"/>
      <sheetName val="산출조서(5__약품투입동,응집침전지_동력)4"/>
      <sheetName val="산출조서(6__여과지_동력)4"/>
      <sheetName val="산출조서(7__농축조,농축분배조_동력)4"/>
      <sheetName val="산출조서(8__조정농축조,조정농축분배조_동력)4"/>
      <sheetName val="산출조서(9__탈리액농축조,탈리액농축분배조_동력)4"/>
      <sheetName val="산출조서(10__탈수기동,회수펌프동_동력)4"/>
      <sheetName val="산출조서(11__식당_및_창고_전력간선,전열)4"/>
      <sheetName val="산출조서(12__식당_및_창고_전등)4"/>
      <sheetName val="산출조서(13__가압장_전력간선,전열)4"/>
      <sheetName val="산출조서(L1__관리동_전등)4"/>
      <sheetName val="산출조서(L2__침사지_전등,전열)4"/>
      <sheetName val="산출조서(15__여과지_전력간선,전열)4"/>
      <sheetName val="산출조서(16__여과지_전등)4"/>
      <sheetName val="산출조서(17__각_농축분배조_전등_전열)4"/>
      <sheetName val="산출조서(18__옥외_약전_및_방송)4"/>
      <sheetName val="산출조서(19__각동_약전_및_방송)4"/>
      <sheetName val="한전_수탁비_계산_내역4"/>
      <sheetName val="CUBICLE설치비_일위대가_4"/>
      <sheetName val="S_중기사용료4"/>
      <sheetName val="건______________축4"/>
      <sheetName val="PAD_TR보호대기초4"/>
      <sheetName val="원가계산서_4"/>
      <sheetName val="본선_토공_분배표4"/>
      <sheetName val="전화번호DATA_(2001)4"/>
      <sheetName val="공__종__별__집__계__표4"/>
      <sheetName val="일__위__대__가__목__록4"/>
      <sheetName val="일_위_대_가_표4"/>
      <sheetName val="단__가__대__비__표4"/>
      <sheetName val="96보완계획7_124"/>
      <sheetName val="1공구8_개소4"/>
      <sheetName val="조립식_가설건물4"/>
      <sheetName val="1공구_건정토건_철콘4"/>
      <sheetName val="일반문틀_설치4"/>
      <sheetName val="샌딩_에폭시_도장4"/>
      <sheetName val="1_설계조건4"/>
      <sheetName val="충돌_내용4"/>
      <sheetName val="상_부4"/>
      <sheetName val="토총괄_(2)4"/>
      <sheetName val="수지예산서(세부)_(2)4"/>
      <sheetName val="3_공통공사대비3"/>
      <sheetName val="석탄2_3물량4"/>
      <sheetName val="A(Rev_3)4"/>
      <sheetName val="3_하중산정4_지지력4"/>
      <sheetName val="준검_내역서4"/>
      <sheetName val="_냉각수펌프3"/>
      <sheetName val="BSD_(2)3"/>
      <sheetName val="플랜트_설치3"/>
      <sheetName val="입출재고현황_(2)3"/>
      <sheetName val="설_계3"/>
      <sheetName val="strut_type4"/>
      <sheetName val="차집관로,_중계펌프장원가4"/>
      <sheetName val="차집관로,_중계펌프장4"/>
      <sheetName val="B_O_M3"/>
      <sheetName val="세골재__T2_변경_현황3"/>
      <sheetName val="G_R300경비3"/>
      <sheetName val="1_취수장3"/>
      <sheetName val="중기조종사_단위단가3"/>
      <sheetName val="실행예산(97_12_17)4"/>
      <sheetName val="LRT_Style_BOQ3"/>
      <sheetName val="3_바닥판설계3"/>
      <sheetName val="TOWER_12TON4"/>
      <sheetName val="TOWER_10TON4"/>
      <sheetName val="수량산출서_갑지3"/>
      <sheetName val="보온_회사분3"/>
      <sheetName val="RING_WALL3"/>
      <sheetName val="환경기계공정표_(3)3"/>
      <sheetName val="1062-X방향_3"/>
      <sheetName val="배관배선_단가조사3"/>
      <sheetName val="청구서_(별지)(3차분)3"/>
      <sheetName val="1_레미콘집계3"/>
      <sheetName val="2_아스콘집계3"/>
      <sheetName val="3_보도집계3"/>
      <sheetName val="4_보차도경계석및_도로경계블럭3"/>
      <sheetName val="Ⅰ_골재집계_3"/>
      <sheetName val="사__업__비__수__지__예__산__서3"/>
      <sheetName val="TK_CỬA3"/>
      <sheetName val="Chi_tiết_KL3"/>
      <sheetName val="3_공통공사2"/>
      <sheetName val="Chenh_lech_vat_tu3"/>
      <sheetName val="Annex_B3"/>
      <sheetName val="dtct_cau2"/>
      <sheetName val="KL_thanh_toan-Xuan_Dao1"/>
      <sheetName val="成本核算_2"/>
      <sheetName val="CFA_Sumary2"/>
      <sheetName val="Don_gia1"/>
      <sheetName val="Gia_cuoc_moi1"/>
      <sheetName val="Bang_gia_cuoc1"/>
      <sheetName val="Bu_nhien_lieu1"/>
      <sheetName val="TH_N_Cong2"/>
      <sheetName val="All_CCDC_lam_viec-dong_phuc2"/>
      <sheetName val="141119_Vinhomes_-_RC_Ky_thuat_2"/>
      <sheetName val="3_공통공사??1"/>
      <sheetName val="6_7_8_우물통1"/>
      <sheetName val="3련_BOX1"/>
      <sheetName val="2_단면가정1"/>
      <sheetName val="3BL공동구_수량1"/>
      <sheetName val="3__GROUNDING_SYSTEM1"/>
      <sheetName val="1_경관조명산출1"/>
      <sheetName val="1_경관조명산출집계1"/>
      <sheetName val="제당_(13신규)원도급내역1"/>
      <sheetName val="제당_(14신규)원도급내역1"/>
      <sheetName val="제당_(13신규)하도급내역1"/>
      <sheetName val="제당_(14신규)하도급내역_1"/>
      <sheetName val="여수토방수로_(13신규)원도급내역1"/>
      <sheetName val="여수토방수로_(14신규)원도급내역1"/>
      <sheetName val="여수토방수로_(13신규)하도급내역_1"/>
      <sheetName val="여수토방수로_(14신규)하도급내역_1"/>
      <sheetName val="이설도로_(14신규)원도급내역_1"/>
      <sheetName val="이설도로_(14신규)하도급내역1"/>
      <sheetName val="2호이설도로_(14신규)원도급내역1"/>
      <sheetName val="2호이설도로(하도급내역)_1"/>
      <sheetName val="2호이설도로_(14신규)하도급내역1"/>
      <sheetName val="사통(하도급내역)_1"/>
      <sheetName val="제1호용수지선_(하도급)1"/>
      <sheetName val="설명(1~8)_1"/>
      <sheetName val="SUMMARY_1"/>
      <sheetName val="SUMMARY__(2)1"/>
      <sheetName val="EKOG10_(2)1"/>
      <sheetName val="노원열병합__건축공사기성내역서1"/>
      <sheetName val="자재_집계표1"/>
      <sheetName val="I_설계조건1"/>
      <sheetName val="5_모델링1"/>
      <sheetName val="Rekap_Addendum1"/>
      <sheetName val="On_Time1"/>
      <sheetName val="Cash_Flow_bulanan1"/>
      <sheetName val="Galian_11"/>
      <sheetName val="HARGA_MATERIAL1"/>
      <sheetName val="_PE-F-42_MR_9_Manpower1"/>
      <sheetName val="1_설1"/>
      <sheetName val="3-PTDGR5_1"/>
      <sheetName val="Phan_tich_ca_may1"/>
      <sheetName val="Chenh_lech_ca_may1"/>
      <sheetName val="Chiet_tinh_don_gia_CM1"/>
      <sheetName val="TLg_CN&amp;Laixe1"/>
      <sheetName val="TLg_CN&amp;Laixe_(2)1"/>
      <sheetName val="TLg_Laitau1"/>
      <sheetName val="TLg_Laitau_(2)1"/>
      <sheetName val="BẢNG_ÁP_GIÁ_(in)1"/>
      <sheetName val="NT_(KL)_IN1"/>
      <sheetName val="DOM_D21"/>
      <sheetName val="nhà_ăn1"/>
      <sheetName val="Công_nhật1"/>
      <sheetName val="btkt_cột1"/>
      <sheetName val="Benefit_Form1"/>
      <sheetName val="Piano_Montaggio_PO-02_bozza21"/>
      <sheetName val="Elemental_Breakdown+20%1"/>
      <sheetName val="He_so1"/>
      <sheetName val="Summary_-_Budget1"/>
      <sheetName val="1_설壆⿜1"/>
      <sheetName val="CHITIET_VL-NC1"/>
      <sheetName val="Datasheet"/>
      <sheetName val="4-Ban giao NCC"/>
      <sheetName val="VPP&amp;Tạp phẩm"/>
      <sheetName val="Div26 - Elect"/>
      <sheetName val="BXLDL"/>
      <sheetName val="MTO REV.2(ARMOR)"/>
      <sheetName val="cot_xa"/>
      <sheetName val="Ts"/>
      <sheetName val="Gld"/>
      <sheetName val="Gxd"/>
      <sheetName val="QD957"/>
      <sheetName val="KLDT DIEN"/>
      <sheetName val="대비표"/>
      <sheetName val="consol"/>
      <sheetName val="HỆ SỐ"/>
      <sheetName val="DGNCDIEN"/>
      <sheetName val="SLEEVE THÉP"/>
      <sheetName val="2호앴설도로(하도급내역) "/>
      <sheetName val="_x0000__x000c__x0000__x000c__x0"/>
      <sheetName val="CPC"/>
      <sheetName val="시산표"/>
      <sheetName val="3_공통공사3"/>
      <sheetName val="설치중량_7"/>
      <sheetName val="수문일위_7"/>
      <sheetName val="PTVT_(MAU)7"/>
      <sheetName val="BTT_(CAT_COC)7"/>
      <sheetName val="RAB_AR&amp;STR7"/>
      <sheetName val="4-Lane_bridge7"/>
      <sheetName val="아파트_7"/>
      <sheetName val="M_676"/>
      <sheetName val="dongia_(2)6"/>
      <sheetName val="Schedule_S-Curve_Revision#36"/>
      <sheetName val="KET_CAU_CT56"/>
      <sheetName val="6PILE__(돌출)5"/>
      <sheetName val="Eq__Mobilization5"/>
      <sheetName val="설계기준_및_하중계산5"/>
      <sheetName val="전차선로_물량표5"/>
      <sheetName val="자재견적_(대왕)_(2)6"/>
      <sheetName val="제출내역_(2)5"/>
      <sheetName val="1_동력공사5"/>
      <sheetName val="현장관리비_산출내역5"/>
      <sheetName val="1_토공5"/>
      <sheetName val="전선_및_전선관5"/>
      <sheetName val="Sheet1_(2)5"/>
      <sheetName val="내역서_(변경)5"/>
      <sheetName val="_U형배수관5"/>
      <sheetName val="집수정_(우오수)5"/>
      <sheetName val="단위가격_5"/>
      <sheetName val="단면_(2)5"/>
      <sheetName val="1_설계기준5"/>
      <sheetName val="DivA1_-_He_thong_nuoc_cap5"/>
      <sheetName val="Nhan_cong5"/>
      <sheetName val="Thiet_bi5"/>
      <sheetName val="Vat_tu5"/>
      <sheetName val="DM_ChiPhi5"/>
      <sheetName val="May_TC5"/>
      <sheetName val="Phan_tich5"/>
      <sheetName val="Bang_KL5"/>
      <sheetName val="TH_Kinh_phi5"/>
      <sheetName val="Chiet_tinh_dz355"/>
      <sheetName val="4_MECH5"/>
      <sheetName val="1995년_섹터별_매출5"/>
      <sheetName val="표지_(2)5"/>
      <sheetName val="CT_Thang_Mo5"/>
      <sheetName val="CT__PL5"/>
      <sheetName val="CỘT+VÁCH_CHỜ_L1-NS25"/>
      <sheetName val="CỘT+VÁCH_CHỜ_L1-NS2_B1-B25"/>
      <sheetName val="CỘT+VÁCH_CHỜ_L1-NS2_B2-B45"/>
      <sheetName val="THÔNG_TIN5"/>
      <sheetName val="dtct_cong5"/>
      <sheetName val="ocean_voyage5"/>
      <sheetName val="NVN_Hotel5"/>
      <sheetName val="KL_THÉP_MÓNG,DẦM,_SÀN,_CỘT_B25"/>
      <sheetName val="THKLTT_THÉP_B25"/>
      <sheetName val="CHITIET_VL-NC-TT_-1p5"/>
      <sheetName val="Cao_độ5"/>
      <sheetName val="DG_duoi4"/>
      <sheetName val="Bill_1_CPC4"/>
      <sheetName val="Bill_2_BoQ4"/>
      <sheetName val="Bill_3_PL4"/>
      <sheetName val="Bill_4_Do_boc_KL4"/>
      <sheetName val="Bill5__VT_CDT_cap4"/>
      <sheetName val="II_6_114"/>
      <sheetName val="BẢNG_TH_CỬA_CC4"/>
      <sheetName val="BẢNG_TH_PHU_KIEN4"/>
      <sheetName val="Gia_vat_tu4"/>
      <sheetName val="CT_-THVLNC4"/>
      <sheetName val="PROD_4"/>
      <sheetName val="list_VL4"/>
      <sheetName val="Trình_mẫu_VL4"/>
      <sheetName val="Nhap_VL4"/>
      <sheetName val="LIST_VLĐV4"/>
      <sheetName val="BB_VLDV4"/>
      <sheetName val="BB_VLDV_(multi)4"/>
      <sheetName val="nghiệm_thu_hoàn_thành4"/>
      <sheetName val="Báo_cáo_hiện_trường4"/>
      <sheetName val="Kế_hoạch_nghiệm_thu4"/>
      <sheetName val="Quy_trình4"/>
      <sheetName val="List_vữa4"/>
      <sheetName val="List_NT4"/>
      <sheetName val="BBNT_thô4"/>
      <sheetName val="Analisa_Gabungan4"/>
      <sheetName val="TK_CỬA4"/>
      <sheetName val="Chi_tiết_KL4"/>
      <sheetName val="TONGKE3p_4"/>
      <sheetName val="Du_toan4"/>
      <sheetName val="Bill_01_-_CTN4"/>
      <sheetName val="built-up_rate4"/>
      <sheetName val="List_of_works4"/>
      <sheetName val="3_공통공사대비4"/>
      <sheetName val="_냉각수펌프4"/>
      <sheetName val="BSD_(2)4"/>
      <sheetName val="플랜트_설치4"/>
      <sheetName val="입출재고현황_(2)4"/>
      <sheetName val="설_계4"/>
      <sheetName val="B_O_M4"/>
      <sheetName val="세골재__T2_변경_현황4"/>
      <sheetName val="G_R300경비4"/>
      <sheetName val="1_취수장4"/>
      <sheetName val="중기조종사_단위단가4"/>
      <sheetName val="LRT_Style_BOQ4"/>
      <sheetName val="3_바닥판설계4"/>
      <sheetName val="수량산출서_갑지4"/>
      <sheetName val="보온_회사분4"/>
      <sheetName val="RING_WALL4"/>
      <sheetName val="환경기계공정표_(3)4"/>
      <sheetName val="1062-X방향_4"/>
      <sheetName val="배관배선_단가조사4"/>
      <sheetName val="청구서_(별지)(3차분)4"/>
      <sheetName val="1_레미콘집계4"/>
      <sheetName val="2_아스콘집계4"/>
      <sheetName val="3_보도집계4"/>
      <sheetName val="4_보차도경계석및_도로경계블럭4"/>
      <sheetName val="Ⅰ_골재집계_4"/>
      <sheetName val="사__업__비__수__지__예__산__서4"/>
      <sheetName val="Chenh_lech_vat_tu4"/>
      <sheetName val="Annex_B4"/>
      <sheetName val="dtct_cau3"/>
      <sheetName val="All_CCDC_lam_viec-dong_phuc3"/>
      <sheetName val="141119_Vinhomes_-_RC_Ky_thuat_3"/>
      <sheetName val="3_공통공사4"/>
      <sheetName val="Báo cáo"/>
      <sheetName val="설치중량_8"/>
      <sheetName val="수문일위_8"/>
      <sheetName val="PTVT_(MAU)8"/>
      <sheetName val="BTT_(CAT_COC)8"/>
      <sheetName val="RAB_AR&amp;STR8"/>
      <sheetName val="4-Lane_bridge8"/>
      <sheetName val="아파트_8"/>
      <sheetName val="M_677"/>
      <sheetName val="dongia_(2)7"/>
      <sheetName val="Schedule_S-Curve_Revision#37"/>
      <sheetName val="KET_CAU_CT57"/>
      <sheetName val="6PILE__(돌출)6"/>
      <sheetName val="Eq__Mobilization6"/>
      <sheetName val="설계기준_및_하중계산6"/>
      <sheetName val="전차선로_물량표6"/>
      <sheetName val="자재견적_(대왕)_(2)7"/>
      <sheetName val="제출내역_(2)6"/>
      <sheetName val="1_동력공사6"/>
      <sheetName val="현장관리비_산출내역6"/>
      <sheetName val="1_토공6"/>
      <sheetName val="전선_및_전선관6"/>
      <sheetName val="Sheet1_(2)6"/>
      <sheetName val="내역서_(변경)6"/>
      <sheetName val="_U형배수관6"/>
      <sheetName val="집수정_(우오수)6"/>
      <sheetName val="단위가격_6"/>
      <sheetName val="단면_(2)6"/>
      <sheetName val="1_설계기준6"/>
      <sheetName val="DivA1_-_He_thong_nuoc_cap6"/>
      <sheetName val="Nhan_cong6"/>
      <sheetName val="Thiet_bi6"/>
      <sheetName val="Vat_tu6"/>
      <sheetName val="DM_ChiPhi6"/>
      <sheetName val="May_TC6"/>
      <sheetName val="Phan_tich6"/>
      <sheetName val="Bang_KL6"/>
      <sheetName val="TH_Kinh_phi6"/>
      <sheetName val="Chiet_tinh_dz356"/>
      <sheetName val="4_MECH6"/>
      <sheetName val="1995년_섹터별_매출6"/>
      <sheetName val="표지_(2)6"/>
      <sheetName val="CT_Thang_Mo6"/>
      <sheetName val="CT__PL6"/>
      <sheetName val="CỘT+VÁCH_CHỜ_L1-NS26"/>
      <sheetName val="CỘT+VÁCH_CHỜ_L1-NS2_B1-B26"/>
      <sheetName val="CỘT+VÁCH_CHỜ_L1-NS2_B2-B46"/>
      <sheetName val="THÔNG_TIN6"/>
      <sheetName val="dtct_cong6"/>
      <sheetName val="ocean_voyage6"/>
      <sheetName val="NVN_Hotel6"/>
      <sheetName val="KL_THÉP_MÓNG,DẦM,_SÀN,_CỘT_B26"/>
      <sheetName val="THKLTT_THÉP_B26"/>
      <sheetName val="CHITIET_VL-NC-TT_-1p6"/>
      <sheetName val="Cao_độ6"/>
      <sheetName val="DG_duoi5"/>
      <sheetName val="Bill_1_CPC5"/>
      <sheetName val="Bill_2_BoQ5"/>
      <sheetName val="Bill_3_PL5"/>
      <sheetName val="Bill_4_Do_boc_KL5"/>
      <sheetName val="Bill5__VT_CDT_cap5"/>
      <sheetName val="II_6_115"/>
      <sheetName val="BẢNG_TH_CỬA_CC5"/>
      <sheetName val="BẢNG_TH_PHU_KIEN5"/>
      <sheetName val="Gia_vat_tu5"/>
      <sheetName val="CT_-THVLNC5"/>
      <sheetName val="PROD_5"/>
      <sheetName val="list_VL5"/>
      <sheetName val="Trình_mẫu_VL5"/>
      <sheetName val="Nhap_VL5"/>
      <sheetName val="LIST_VLĐV5"/>
      <sheetName val="BB_VLDV5"/>
      <sheetName val="BB_VLDV_(multi)5"/>
      <sheetName val="nghiệm_thu_hoàn_thành5"/>
      <sheetName val="Báo_cáo_hiện_trường5"/>
      <sheetName val="Kế_hoạch_nghiệm_thu5"/>
      <sheetName val="Quy_trình5"/>
      <sheetName val="List_vữa5"/>
      <sheetName val="List_NT5"/>
      <sheetName val="BBNT_thô5"/>
      <sheetName val="Analisa_Gabungan5"/>
      <sheetName val="TK_CỬA5"/>
      <sheetName val="Chi_tiết_KL5"/>
      <sheetName val="TONGKE3p_5"/>
      <sheetName val="Du_toan5"/>
      <sheetName val="Bill_01_-_CTN5"/>
      <sheetName val="built-up_rate5"/>
      <sheetName val="List_of_works5"/>
      <sheetName val="8_PILE__(돌출)5"/>
      <sheetName val="원가근거_5"/>
      <sheetName val="내역서(1__옥외전력_및_수변전설비)5"/>
      <sheetName val="내역서(2__접지_및_피뢰침_설비)5"/>
      <sheetName val="내역서(3__CABLE_TRAY)5"/>
      <sheetName val="내역서(4__가압장_동력)5"/>
      <sheetName val="내역서(5__약품투입동,응집침전지_동력)5"/>
      <sheetName val="내역서(6__여과지_동력)5"/>
      <sheetName val="내역서(7__농축조,농축분배조_동력)5"/>
      <sheetName val="내역서(8__조정농축조,조정농축분배조_동력)5"/>
      <sheetName val="내역서(9__탈리액농축조,탈리액농축분배조_동력)5"/>
      <sheetName val="내역서(10__탈수기동,회수펌프동_동력)5"/>
      <sheetName val="내역서(11__식당_및_창고_전력간선,전열)5"/>
      <sheetName val="내역서(12__식당_및_창고_전등)5"/>
      <sheetName val="내역서(13__가압장_전력간선,전열)5"/>
      <sheetName val="내역서(14__가압장_전등)5"/>
      <sheetName val="내역서(15__여과지_전력간선,전열)5"/>
      <sheetName val="내역서(16__여과지_전등)5"/>
      <sheetName val="내역서(17__각_농축분배조_전등_전열)5"/>
      <sheetName val="내역서(18__옥외_약전_및_방송)5"/>
      <sheetName val="내역서(19__각동_약전_및_방송)5"/>
      <sheetName val="분전반설치비_일위대가5"/>
      <sheetName val="공량(1__옥외전력_및_수변전,_외등설비)5"/>
      <sheetName val="공량(2__접지_및_피뢰침_설비)5"/>
      <sheetName val="공량(3__CABLE_TRAY)5"/>
      <sheetName val="공량(4__가압장_동력)5"/>
      <sheetName val="공량(5__약품투입동,응집침전지_동력)5"/>
      <sheetName val="공량(6__여과지_동력)5"/>
      <sheetName val="공량(7__농축조,농축분배조_동력)5"/>
      <sheetName val="공량(8__조정농축조,조정농축분배조_동력)5"/>
      <sheetName val="공량(9__탈리액농축조,탈리액농축분배조_동력)5"/>
      <sheetName val="공량(10__탈수기동,회수펌프동_동력)5"/>
      <sheetName val="공량(11__식당_및_창고_전력간선,전열)5"/>
      <sheetName val="공량(12__식당_및_창고_전등)5"/>
      <sheetName val="공량(13__가압장_전력간선,전열)5"/>
      <sheetName val="공량(14__가압장_전등)5"/>
      <sheetName val="공량(15__여과지_전력간선,전열)5"/>
      <sheetName val="공량(16__여과지_전등)5"/>
      <sheetName val="공량(17__각_농축분배조_전등_전열)5"/>
      <sheetName val="공량(18__옥외_약전_및_방송)5"/>
      <sheetName val="공량(19__각동_약전_및_방송5"/>
      <sheetName val="산출조서(1_옥외전력_및_수변전,_외등설비)5"/>
      <sheetName val="산출조서(2__접지_및_피뢰침_설비)5"/>
      <sheetName val="산출조서(3__CABLE_TRAY)5"/>
      <sheetName val="산출조서(4__가압장_동력)5"/>
      <sheetName val="산출조서(5__약품투입동,응집침전지_동력)5"/>
      <sheetName val="산출조서(6__여과지_동력)5"/>
      <sheetName val="산출조서(7__농축조,농축분배조_동력)5"/>
      <sheetName val="산출조서(8__조정농축조,조정농축분배조_동력)5"/>
      <sheetName val="산출조서(9__탈리액농축조,탈리액농축분배조_동력)5"/>
      <sheetName val="산출조서(10__탈수기동,회수펌프동_동력)5"/>
      <sheetName val="산출조서(11__식당_및_창고_전력간선,전열)5"/>
      <sheetName val="산출조서(12__식당_및_창고_전등)5"/>
      <sheetName val="산출조서(13__가압장_전력간선,전열)5"/>
      <sheetName val="산출조서(L1__관리동_전등)5"/>
      <sheetName val="산출조서(L2__침사지_전등,전열)5"/>
      <sheetName val="산출조서(15__여과지_전력간선,전열)5"/>
      <sheetName val="산출조서(16__여과지_전등)5"/>
      <sheetName val="산출조서(17__각_농축분배조_전등_전열)5"/>
      <sheetName val="산출조서(18__옥외_약전_및_방송)5"/>
      <sheetName val="산출조서(19__각동_약전_및_방송)5"/>
      <sheetName val="한전_수탁비_계산_내역5"/>
      <sheetName val="CUBICLE설치비_일위대가_5"/>
      <sheetName val="S_중기사용료5"/>
      <sheetName val="건______________축5"/>
      <sheetName val="PAD_TR보호대기초5"/>
      <sheetName val="원가계산서_5"/>
      <sheetName val="본선_토공_분배표5"/>
      <sheetName val="전화번호DATA_(2001)5"/>
      <sheetName val="공__종__별__집__계__표5"/>
      <sheetName val="일__위__대__가__목__록5"/>
      <sheetName val="일_위_대_가_표5"/>
      <sheetName val="단__가__대__비__표5"/>
      <sheetName val="96보완계획7_125"/>
      <sheetName val="1공구8_개소5"/>
      <sheetName val="조립식_가설건물5"/>
      <sheetName val="1공구_건정토건_철콘5"/>
      <sheetName val="일반문틀_설치5"/>
      <sheetName val="샌딩_에폭시_도장5"/>
      <sheetName val="1_설계조건5"/>
      <sheetName val="충돌_내용5"/>
      <sheetName val="상_부5"/>
      <sheetName val="토총괄_(2)5"/>
      <sheetName val="수지예산서(세부)_(2)5"/>
      <sheetName val="3_공통공사대비5"/>
      <sheetName val="석탄2_3물량5"/>
      <sheetName val="A(Rev_3)5"/>
      <sheetName val="3_하중산정4_지지력5"/>
      <sheetName val="준검_내역서5"/>
      <sheetName val="_냉각수펌프5"/>
      <sheetName val="BSD_(2)5"/>
      <sheetName val="플랜트_설치5"/>
      <sheetName val="입출재고현황_(2)5"/>
      <sheetName val="설_계5"/>
      <sheetName val="strut_type5"/>
      <sheetName val="차집관로,_중계펌프장원가5"/>
      <sheetName val="차집관로,_중계펌프장5"/>
      <sheetName val="B_O_M5"/>
      <sheetName val="세골재__T2_변경_현황5"/>
      <sheetName val="G_R300경비5"/>
      <sheetName val="1_취수장5"/>
      <sheetName val="중기조종사_단위단가5"/>
      <sheetName val="실행예산(97_12_17)5"/>
      <sheetName val="LRT_Style_BOQ5"/>
      <sheetName val="3_바닥판설계5"/>
      <sheetName val="TOWER_12TON5"/>
      <sheetName val="TOWER_10TON5"/>
      <sheetName val="수량산출서_갑지5"/>
      <sheetName val="보온_회사분5"/>
      <sheetName val="RING_WALL5"/>
      <sheetName val="환경기계공정표_(3)5"/>
      <sheetName val="1062-X방향_5"/>
      <sheetName val="배관배선_단가조사5"/>
      <sheetName val="청구서_(별지)(3차분)5"/>
      <sheetName val="1_레미콘집계5"/>
      <sheetName val="2_아스콘집계5"/>
      <sheetName val="3_보도집계5"/>
      <sheetName val="4_보차도경계석및_도로경계블럭5"/>
      <sheetName val="Ⅰ_골재집계_5"/>
      <sheetName val="사__업__비__수__지__예__산__서5"/>
      <sheetName val="Chenh_lech_vat_tu5"/>
      <sheetName val="Annex_B5"/>
      <sheetName val="dtct_cau4"/>
      <sheetName val="All_CCDC_lam_viec-dong_phuc4"/>
      <sheetName val="141119_Vinhomes_-_RC_Ky_thuat_4"/>
      <sheetName val="3_공통공사5"/>
      <sheetName val="설치중량_9"/>
      <sheetName val="수문일위_9"/>
      <sheetName val="PTVT_(MAU)9"/>
      <sheetName val="BTT_(CAT_COC)9"/>
      <sheetName val="RAB_AR&amp;STR9"/>
      <sheetName val="4-Lane_bridge9"/>
      <sheetName val="아파트_9"/>
      <sheetName val="M_678"/>
      <sheetName val="dongia_(2)8"/>
      <sheetName val="Schedule_S-Curve_Revision#38"/>
      <sheetName val="KET_CAU_CT58"/>
      <sheetName val="6PILE__(돌출)7"/>
      <sheetName val="Eq__Mobilization7"/>
      <sheetName val="설계기준_및_하중계산7"/>
      <sheetName val="전차선로_물량표7"/>
      <sheetName val="자재견적_(대왕)_(2)8"/>
      <sheetName val="제출내역_(2)7"/>
      <sheetName val="1_동력공사7"/>
      <sheetName val="현장관리비_산출내역7"/>
      <sheetName val="1_토공7"/>
      <sheetName val="전선_및_전선관7"/>
      <sheetName val="Sheet1_(2)7"/>
      <sheetName val="내역서_(변경)7"/>
      <sheetName val="_U형배수관7"/>
      <sheetName val="집수정_(우오수)7"/>
      <sheetName val="단위가격_7"/>
      <sheetName val="단면_(2)7"/>
      <sheetName val="1_설계기준7"/>
      <sheetName val="DivA1_-_He_thong_nuoc_cap7"/>
      <sheetName val="Nhan_cong7"/>
      <sheetName val="Thiet_bi7"/>
      <sheetName val="Vat_tu7"/>
      <sheetName val="DM_ChiPhi7"/>
      <sheetName val="May_TC7"/>
      <sheetName val="Phan_tich7"/>
      <sheetName val="Bang_KL7"/>
      <sheetName val="TH_Kinh_phi7"/>
      <sheetName val="Chiet_tinh_dz357"/>
      <sheetName val="4_MECH7"/>
      <sheetName val="1995년_섹터별_매출7"/>
      <sheetName val="표지_(2)7"/>
      <sheetName val="CT_Thang_Mo7"/>
      <sheetName val="CT__PL7"/>
      <sheetName val="CỘT+VÁCH_CHỜ_L1-NS27"/>
      <sheetName val="CỘT+VÁCH_CHỜ_L1-NS2_B1-B27"/>
      <sheetName val="CỘT+VÁCH_CHỜ_L1-NS2_B2-B47"/>
      <sheetName val="THÔNG_TIN7"/>
      <sheetName val="dtct_cong7"/>
      <sheetName val="ocean_voyage7"/>
      <sheetName val="NVN_Hotel7"/>
      <sheetName val="KL_THÉP_MÓNG,DẦM,_SÀN,_CỘT_B27"/>
      <sheetName val="THKLTT_THÉP_B27"/>
      <sheetName val="CHITIET_VL-NC-TT_-1p7"/>
      <sheetName val="Cao_độ7"/>
      <sheetName val="DG_duoi6"/>
      <sheetName val="Bill_1_CPC6"/>
      <sheetName val="Bill_2_BoQ6"/>
      <sheetName val="Bill_3_PL6"/>
      <sheetName val="Bill_4_Do_boc_KL6"/>
      <sheetName val="Bill5__VT_CDT_cap6"/>
      <sheetName val="II_6_116"/>
      <sheetName val="BẢNG_TH_CỬA_CC6"/>
      <sheetName val="BẢNG_TH_PHU_KIEN6"/>
      <sheetName val="Gia_vat_tu6"/>
      <sheetName val="CT_-THVLNC6"/>
      <sheetName val="PROD_6"/>
      <sheetName val="list_VL6"/>
      <sheetName val="Trình_mẫu_VL6"/>
      <sheetName val="Nhap_VL6"/>
      <sheetName val="LIST_VLĐV6"/>
      <sheetName val="BB_VLDV6"/>
      <sheetName val="BB_VLDV_(multi)6"/>
      <sheetName val="nghiệm_thu_hoàn_thành6"/>
      <sheetName val="Báo_cáo_hiện_trường6"/>
      <sheetName val="Kế_hoạch_nghiệm_thu6"/>
      <sheetName val="Quy_trình6"/>
      <sheetName val="List_vữa6"/>
      <sheetName val="List_NT6"/>
      <sheetName val="BBNT_thô6"/>
      <sheetName val="Analisa_Gabungan6"/>
      <sheetName val="TK_CỬA6"/>
      <sheetName val="Chi_tiết_KL6"/>
      <sheetName val="TONGKE3p_6"/>
      <sheetName val="Du_toan6"/>
      <sheetName val="Bill_01_-_CTN6"/>
      <sheetName val="built-up_rate6"/>
      <sheetName val="List_of_works6"/>
      <sheetName val="8_PILE__(돌출)6"/>
      <sheetName val="원가근거_6"/>
      <sheetName val="내역서(1__옥외전력_및_수변전설비)6"/>
      <sheetName val="내역서(2__접지_및_피뢰침_설비)6"/>
      <sheetName val="내역서(3__CABLE_TRAY)6"/>
      <sheetName val="내역서(4__가압장_동력)6"/>
      <sheetName val="내역서(5__약품투입동,응집침전지_동력)6"/>
      <sheetName val="내역서(6__여과지_동력)6"/>
      <sheetName val="내역서(7__농축조,농축분배조_동력)6"/>
      <sheetName val="내역서(8__조정농축조,조정농축분배조_동력)6"/>
      <sheetName val="내역서(9__탈리액농축조,탈리액농축분배조_동력)6"/>
      <sheetName val="내역서(10__탈수기동,회수펌프동_동력)6"/>
      <sheetName val="내역서(11__식당_및_창고_전력간선,전열)6"/>
      <sheetName val="내역서(12__식당_및_창고_전등)6"/>
      <sheetName val="내역서(13__가압장_전력간선,전열)6"/>
      <sheetName val="내역서(14__가압장_전등)6"/>
      <sheetName val="내역서(15__여과지_전력간선,전열)6"/>
      <sheetName val="내역서(16__여과지_전등)6"/>
      <sheetName val="내역서(17__각_농축분배조_전등_전열)6"/>
      <sheetName val="내역서(18__옥외_약전_및_방송)6"/>
      <sheetName val="내역서(19__각동_약전_및_방송)6"/>
      <sheetName val="분전반설치비_일위대가6"/>
      <sheetName val="공량(1__옥외전력_및_수변전,_외등설비)6"/>
      <sheetName val="공량(2__접지_및_피뢰침_설비)6"/>
      <sheetName val="공량(3__CABLE_TRAY)6"/>
      <sheetName val="공량(4__가압장_동력)6"/>
      <sheetName val="공량(5__약품투입동,응집침전지_동력)6"/>
      <sheetName val="공량(6__여과지_동력)6"/>
      <sheetName val="공량(7__농축조,농축분배조_동력)6"/>
      <sheetName val="공량(8__조정농축조,조정농축분배조_동력)6"/>
      <sheetName val="공량(9__탈리액농축조,탈리액농축분배조_동력)6"/>
      <sheetName val="공량(10__탈수기동,회수펌프동_동력)6"/>
      <sheetName val="공량(11__식당_및_창고_전력간선,전열)6"/>
      <sheetName val="공량(12__식당_및_창고_전등)6"/>
      <sheetName val="공량(13__가압장_전력간선,전열)6"/>
      <sheetName val="공량(14__가압장_전등)6"/>
      <sheetName val="공량(15__여과지_전력간선,전열)6"/>
      <sheetName val="공량(16__여과지_전등)6"/>
      <sheetName val="공량(17__각_농축분배조_전등_전열)6"/>
      <sheetName val="공량(18__옥외_약전_및_방송)6"/>
      <sheetName val="공량(19__각동_약전_및_방송6"/>
      <sheetName val="산출조서(1_옥외전력_및_수변전,_외등설비)6"/>
      <sheetName val="산출조서(2__접지_및_피뢰침_설비)6"/>
      <sheetName val="산출조서(3__CABLE_TRAY)6"/>
      <sheetName val="산출조서(4__가압장_동력)6"/>
      <sheetName val="산출조서(5__약품투입동,응집침전지_동력)6"/>
      <sheetName val="산출조서(6__여과지_동력)6"/>
      <sheetName val="산출조서(7__농축조,농축분배조_동력)6"/>
      <sheetName val="산출조서(8__조정농축조,조정농축분배조_동력)6"/>
      <sheetName val="산출조서(9__탈리액농축조,탈리액농축분배조_동력)6"/>
      <sheetName val="산출조서(10__탈수기동,회수펌프동_동력)6"/>
      <sheetName val="산출조서(11__식당_및_창고_전력간선,전열)6"/>
      <sheetName val="산출조서(12__식당_및_창고_전등)6"/>
      <sheetName val="산출조서(13__가압장_전력간선,전열)6"/>
      <sheetName val="산출조서(L1__관리동_전등)6"/>
      <sheetName val="산출조서(L2__침사지_전등,전열)6"/>
      <sheetName val="산출조서(15__여과지_전력간선,전열)6"/>
      <sheetName val="산출조서(16__여과지_전등)6"/>
      <sheetName val="산출조서(17__각_농축분배조_전등_전열)6"/>
      <sheetName val="산출조서(18__옥외_약전_및_방송)6"/>
      <sheetName val="산출조서(19__각동_약전_및_방송)6"/>
      <sheetName val="한전_수탁비_계산_내역6"/>
      <sheetName val="CUBICLE설치비_일위대가_6"/>
      <sheetName val="S_중기사용료6"/>
      <sheetName val="건______________축6"/>
      <sheetName val="PAD_TR보호대기초6"/>
      <sheetName val="원가계산서_6"/>
      <sheetName val="본선_토공_분배표6"/>
      <sheetName val="전화번호DATA_(2001)6"/>
      <sheetName val="공__종__별__집__계__표6"/>
      <sheetName val="일__위__대__가__목__록6"/>
      <sheetName val="일_위_대_가_표6"/>
      <sheetName val="단__가__대__비__표6"/>
      <sheetName val="96보완계획7_126"/>
      <sheetName val="1공구8_개소6"/>
      <sheetName val="조립식_가설건물6"/>
      <sheetName val="1공구_건정토건_철콘6"/>
      <sheetName val="일반문틀_설치6"/>
      <sheetName val="샌딩_에폭시_도장6"/>
      <sheetName val="1_설계조건6"/>
      <sheetName val="충돌_내용6"/>
      <sheetName val="상_부6"/>
      <sheetName val="토총괄_(2)6"/>
      <sheetName val="수지예산서(세부)_(2)6"/>
      <sheetName val="3_공통공사대비6"/>
      <sheetName val="석탄2_3물량6"/>
      <sheetName val="A(Rev_3)6"/>
      <sheetName val="3_하중산정4_지지력6"/>
      <sheetName val="준검_내역서6"/>
      <sheetName val="_냉각수펌프6"/>
      <sheetName val="BSD_(2)6"/>
      <sheetName val="플랜트_설치6"/>
      <sheetName val="입출재고현황_(2)6"/>
      <sheetName val="설_계6"/>
      <sheetName val="strut_type6"/>
      <sheetName val="차집관로,_중계펌프장원가6"/>
      <sheetName val="차집관로,_중계펌프장6"/>
      <sheetName val="B_O_M6"/>
      <sheetName val="세골재__T2_변경_현황6"/>
      <sheetName val="G_R300경비6"/>
      <sheetName val="1_취수장6"/>
      <sheetName val="중기조종사_단위단가6"/>
      <sheetName val="실행예산(97_12_17)6"/>
      <sheetName val="LRT_Style_BOQ6"/>
      <sheetName val="3_바닥판설계6"/>
      <sheetName val="TOWER_12TON6"/>
      <sheetName val="TOWER_10TON6"/>
      <sheetName val="수량산출서_갑지6"/>
      <sheetName val="보온_회사분6"/>
      <sheetName val="RING_WALL6"/>
      <sheetName val="환경기계공정표_(3)6"/>
      <sheetName val="1062-X방향_6"/>
      <sheetName val="배관배선_단가조사6"/>
      <sheetName val="청구서_(별지)(3차분)6"/>
      <sheetName val="1_레미콘집계6"/>
      <sheetName val="2_아스콘집계6"/>
      <sheetName val="3_보도집계6"/>
      <sheetName val="4_보차도경계석및_도로경계블럭6"/>
      <sheetName val="Ⅰ_골재집계_6"/>
      <sheetName val="사__업__비__수__지__예__산__서6"/>
      <sheetName val="Chenh_lech_vat_tu6"/>
      <sheetName val="Annex_B6"/>
      <sheetName val="dtct_cau5"/>
      <sheetName val="All_CCDC_lam_viec-dong_phuc5"/>
      <sheetName val="141119_Vinhomes_-_RC_Ky_thuat_5"/>
      <sheetName val="3_공통공사6"/>
      <sheetName val="설치중량_10"/>
      <sheetName val="수문일위_10"/>
      <sheetName val="PTVT_(MAU)10"/>
      <sheetName val="BTT_(CAT_COC)10"/>
      <sheetName val="RAB_AR&amp;STR10"/>
      <sheetName val="4-Lane_bridge10"/>
      <sheetName val="아파트_10"/>
      <sheetName val="M_679"/>
      <sheetName val="dongia_(2)9"/>
      <sheetName val="Schedule_S-Curve_Revision#39"/>
      <sheetName val="KET_CAU_CT59"/>
      <sheetName val="6PILE__(돌출)8"/>
      <sheetName val="Eq__Mobilization8"/>
      <sheetName val="설계기준_및_하중계산8"/>
      <sheetName val="전차선로_물량표8"/>
      <sheetName val="자재견적_(대왕)_(2)9"/>
      <sheetName val="제출내역_(2)8"/>
      <sheetName val="1_동력공사8"/>
      <sheetName val="현장관리비_산출내역8"/>
      <sheetName val="1_토공8"/>
      <sheetName val="전선_및_전선관8"/>
      <sheetName val="Sheet1_(2)8"/>
      <sheetName val="내역서_(변경)8"/>
      <sheetName val="_U형배수관8"/>
      <sheetName val="집수정_(우오수)8"/>
      <sheetName val="단위가격_8"/>
      <sheetName val="단면_(2)8"/>
      <sheetName val="1_설계기준8"/>
      <sheetName val="DivA1_-_He_thong_nuoc_cap8"/>
      <sheetName val="Nhan_cong8"/>
      <sheetName val="Thiet_bi8"/>
      <sheetName val="Vat_tu8"/>
      <sheetName val="DM_ChiPhi8"/>
      <sheetName val="May_TC8"/>
      <sheetName val="Phan_tich8"/>
      <sheetName val="Bang_KL8"/>
      <sheetName val="TH_Kinh_phi8"/>
      <sheetName val="Chiet_tinh_dz358"/>
      <sheetName val="4_MECH8"/>
      <sheetName val="1995년_섹터별_매출8"/>
      <sheetName val="표지_(2)8"/>
      <sheetName val="CT_Thang_Mo8"/>
      <sheetName val="CT__PL8"/>
      <sheetName val="CỘT+VÁCH_CHỜ_L1-NS28"/>
      <sheetName val="CỘT+VÁCH_CHỜ_L1-NS2_B1-B28"/>
      <sheetName val="CỘT+VÁCH_CHỜ_L1-NS2_B2-B48"/>
      <sheetName val="THÔNG_TIN8"/>
      <sheetName val="dtct_cong8"/>
      <sheetName val="ocean_voyage8"/>
      <sheetName val="NVN_Hotel8"/>
      <sheetName val="KL_THÉP_MÓNG,DẦM,_SÀN,_CỘT_B28"/>
      <sheetName val="THKLTT_THÉP_B28"/>
      <sheetName val="CHITIET_VL-NC-TT_-1p8"/>
      <sheetName val="Cao_độ8"/>
      <sheetName val="DG_duoi7"/>
      <sheetName val="Bill_1_CPC7"/>
      <sheetName val="Bill_2_BoQ7"/>
      <sheetName val="Bill_3_PL7"/>
      <sheetName val="Bill_4_Do_boc_KL7"/>
      <sheetName val="Bill5__VT_CDT_cap7"/>
      <sheetName val="II_6_117"/>
      <sheetName val="BẢNG_TH_CỬA_CC7"/>
      <sheetName val="BẢNG_TH_PHU_KIEN7"/>
      <sheetName val="Gia_vat_tu7"/>
      <sheetName val="CT_-THVLNC7"/>
      <sheetName val="PROD_7"/>
      <sheetName val="list_VL7"/>
      <sheetName val="Trình_mẫu_VL7"/>
      <sheetName val="Nhap_VL7"/>
      <sheetName val="LIST_VLĐV7"/>
      <sheetName val="BB_VLDV7"/>
      <sheetName val="BB_VLDV_(multi)7"/>
      <sheetName val="nghiệm_thu_hoàn_thành7"/>
      <sheetName val="Báo_cáo_hiện_trường7"/>
      <sheetName val="Kế_hoạch_nghiệm_thu7"/>
      <sheetName val="Quy_trình7"/>
      <sheetName val="List_vữa7"/>
      <sheetName val="List_NT7"/>
      <sheetName val="BBNT_thô7"/>
      <sheetName val="Analisa_Gabungan7"/>
      <sheetName val="TK_CỬA7"/>
      <sheetName val="Chi_tiết_KL7"/>
      <sheetName val="TONGKE3p_7"/>
      <sheetName val="Du_toan7"/>
      <sheetName val="Bill_01_-_CTN7"/>
      <sheetName val="built-up_rate7"/>
      <sheetName val="List_of_works7"/>
      <sheetName val="8_PILE__(돌출)7"/>
      <sheetName val="원가근거_7"/>
      <sheetName val="내역서(1__옥외전력_및_수변전설비)7"/>
      <sheetName val="내역서(2__접지_및_피뢰침_설비)7"/>
      <sheetName val="내역서(3__CABLE_TRAY)7"/>
      <sheetName val="내역서(4__가압장_동력)7"/>
      <sheetName val="내역서(5__약품투입동,응집침전지_동력)7"/>
      <sheetName val="내역서(6__여과지_동력)7"/>
      <sheetName val="내역서(7__농축조,농축분배조_동력)7"/>
      <sheetName val="내역서(8__조정농축조,조정농축분배조_동력)7"/>
      <sheetName val="내역서(9__탈리액농축조,탈리액농축분배조_동력)7"/>
      <sheetName val="내역서(10__탈수기동,회수펌프동_동력)7"/>
      <sheetName val="내역서(11__식당_및_창고_전력간선,전열)7"/>
      <sheetName val="내역서(12__식당_및_창고_전등)7"/>
      <sheetName val="내역서(13__가압장_전력간선,전열)7"/>
      <sheetName val="내역서(14__가압장_전등)7"/>
      <sheetName val="내역서(15__여과지_전력간선,전열)7"/>
      <sheetName val="내역서(16__여과지_전등)7"/>
      <sheetName val="내역서(17__각_농축분배조_전등_전열)7"/>
      <sheetName val="내역서(18__옥외_약전_및_방송)7"/>
      <sheetName val="내역서(19__각동_약전_및_방송)7"/>
      <sheetName val="분전반설치비_일위대가7"/>
      <sheetName val="공량(1__옥외전력_및_수변전,_외등설비)7"/>
      <sheetName val="공량(2__접지_및_피뢰침_설비)7"/>
      <sheetName val="공량(3__CABLE_TRAY)7"/>
      <sheetName val="공량(4__가압장_동력)7"/>
      <sheetName val="공량(5__약품투입동,응집침전지_동력)7"/>
      <sheetName val="공량(6__여과지_동력)7"/>
      <sheetName val="공량(7__농축조,농축분배조_동력)7"/>
      <sheetName val="공량(8__조정농축조,조정농축분배조_동력)7"/>
      <sheetName val="공량(9__탈리액농축조,탈리액농축분배조_동력)7"/>
      <sheetName val="공량(10__탈수기동,회수펌프동_동력)7"/>
      <sheetName val="공량(11__식당_및_창고_전력간선,전열)7"/>
      <sheetName val="공량(12__식당_및_창고_전등)7"/>
      <sheetName val="공량(13__가압장_전력간선,전열)7"/>
      <sheetName val="공량(14__가압장_전등)7"/>
      <sheetName val="공량(15__여과지_전력간선,전열)7"/>
      <sheetName val="공량(16__여과지_전등)7"/>
      <sheetName val="공량(17__각_농축분배조_전등_전열)7"/>
      <sheetName val="공량(18__옥외_약전_및_방송)7"/>
      <sheetName val="공량(19__각동_약전_및_방송7"/>
      <sheetName val="산출조서(1_옥외전력_및_수변전,_외등설비)7"/>
      <sheetName val="산출조서(2__접지_및_피뢰침_설비)7"/>
      <sheetName val="산출조서(3__CABLE_TRAY)7"/>
      <sheetName val="산출조서(4__가압장_동력)7"/>
      <sheetName val="산출조서(5__약품투입동,응집침전지_동력)7"/>
      <sheetName val="산출조서(6__여과지_동력)7"/>
      <sheetName val="산출조서(7__농축조,농축분배조_동력)7"/>
      <sheetName val="산출조서(8__조정농축조,조정농축분배조_동력)7"/>
      <sheetName val="산출조서(9__탈리액농축조,탈리액농축분배조_동력)7"/>
      <sheetName val="산출조서(10__탈수기동,회수펌프동_동력)7"/>
      <sheetName val="산출조서(11__식당_및_창고_전력간선,전열)7"/>
      <sheetName val="산출조서(12__식당_및_창고_전등)7"/>
      <sheetName val="산출조서(13__가압장_전력간선,전열)7"/>
      <sheetName val="산출조서(L1__관리동_전등)7"/>
      <sheetName val="산출조서(L2__침사지_전등,전열)7"/>
      <sheetName val="산출조서(15__여과지_전력간선,전열)7"/>
      <sheetName val="산출조서(16__여과지_전등)7"/>
      <sheetName val="산출조서(17__각_농축분배조_전등_전열)7"/>
      <sheetName val="산출조서(18__옥외_약전_및_방송)7"/>
      <sheetName val="산출조서(19__각동_약전_및_방송)7"/>
      <sheetName val="한전_수탁비_계산_내역7"/>
      <sheetName val="CUBICLE설치비_일위대가_7"/>
      <sheetName val="S_중기사용료7"/>
      <sheetName val="건______________축7"/>
      <sheetName val="PAD_TR보호대기초7"/>
      <sheetName val="원가계산서_7"/>
      <sheetName val="본선_토공_분배표7"/>
      <sheetName val="전화번호DATA_(2001)7"/>
      <sheetName val="공__종__별__집__계__표7"/>
      <sheetName val="일__위__대__가__목__록7"/>
      <sheetName val="일_위_대_가_표7"/>
      <sheetName val="단__가__대__비__표7"/>
      <sheetName val="96보완계획7_127"/>
      <sheetName val="1공구8_개소7"/>
      <sheetName val="조립식_가설건물7"/>
      <sheetName val="1공구_건정토건_철콘7"/>
      <sheetName val="일반문틀_설치7"/>
      <sheetName val="샌딩_에폭시_도장7"/>
      <sheetName val="1_설계조건7"/>
      <sheetName val="충돌_내용7"/>
      <sheetName val="상_부7"/>
      <sheetName val="토총괄_(2)7"/>
      <sheetName val="수지예산서(세부)_(2)7"/>
      <sheetName val="3_공통공사대비7"/>
      <sheetName val="석탄2_3물량7"/>
      <sheetName val="A(Rev_3)7"/>
      <sheetName val="3_하중산정4_지지력7"/>
      <sheetName val="준검_내역서7"/>
      <sheetName val="_냉각수펌프7"/>
      <sheetName val="BSD_(2)7"/>
      <sheetName val="플랜트_설치7"/>
      <sheetName val="입출재고현황_(2)7"/>
      <sheetName val="설_계7"/>
      <sheetName val="strut_type7"/>
      <sheetName val="차집관로,_중계펌프장원가7"/>
      <sheetName val="차집관로,_중계펌프장7"/>
      <sheetName val="B_O_M7"/>
      <sheetName val="세골재__T2_변경_현황7"/>
      <sheetName val="G_R300경비7"/>
      <sheetName val="1_취수장7"/>
      <sheetName val="중기조종사_단위단가7"/>
      <sheetName val="실행예산(97_12_17)7"/>
      <sheetName val="LRT_Style_BOQ7"/>
      <sheetName val="3_바닥판설계7"/>
      <sheetName val="TOWER_12TON7"/>
      <sheetName val="TOWER_10TON7"/>
      <sheetName val="수량산출서_갑지7"/>
      <sheetName val="보온_회사분7"/>
      <sheetName val="RING_WALL7"/>
      <sheetName val="환경기계공정표_(3)7"/>
      <sheetName val="1062-X방향_7"/>
      <sheetName val="배관배선_단가조사7"/>
      <sheetName val="청구서_(별지)(3차분)7"/>
      <sheetName val="1_레미콘집계7"/>
      <sheetName val="2_아스콘집계7"/>
      <sheetName val="3_보도집계7"/>
      <sheetName val="4_보차도경계석및_도로경계블럭7"/>
      <sheetName val="Ⅰ_골재집계_7"/>
      <sheetName val="사__업__비__수__지__예__산__서7"/>
      <sheetName val="Chenh_lech_vat_tu7"/>
      <sheetName val="Annex_B7"/>
      <sheetName val="dtct_cau6"/>
      <sheetName val="All_CCDC_lam_viec-dong_phuc6"/>
      <sheetName val="141119_Vinhomes_-_RC_Ky_thuat_6"/>
      <sheetName val="3_공통공사7"/>
      <sheetName val="설치중량_11"/>
      <sheetName val="수문일위_11"/>
      <sheetName val="PTVT_(MAU)11"/>
      <sheetName val="BTT_(CAT_COC)11"/>
      <sheetName val="RAB_AR&amp;STR11"/>
      <sheetName val="4-Lane_bridge11"/>
      <sheetName val="아파트_11"/>
      <sheetName val="M_6710"/>
      <sheetName val="dongia_(2)10"/>
      <sheetName val="Schedule_S-Curve_Revision#310"/>
      <sheetName val="KET_CAU_CT510"/>
      <sheetName val="6PILE__(돌출)9"/>
      <sheetName val="Eq__Mobilization9"/>
      <sheetName val="설계기준_및_하중계산9"/>
      <sheetName val="전차선로_물량표9"/>
      <sheetName val="자재견적_(대왕)_(2)10"/>
      <sheetName val="제출내역_(2)9"/>
      <sheetName val="1_동력공사9"/>
      <sheetName val="현장관리비_산출내역9"/>
      <sheetName val="1_토공9"/>
      <sheetName val="전선_및_전선관9"/>
      <sheetName val="Sheet1_(2)9"/>
      <sheetName val="내역서_(변경)9"/>
      <sheetName val="_U형배수관9"/>
      <sheetName val="집수정_(우오수)9"/>
      <sheetName val="단위가격_9"/>
      <sheetName val="단면_(2)9"/>
      <sheetName val="1_설계기준9"/>
      <sheetName val="DivA1_-_He_thong_nuoc_cap9"/>
      <sheetName val="Nhan_cong9"/>
      <sheetName val="Thiet_bi9"/>
      <sheetName val="Vat_tu9"/>
      <sheetName val="DM_ChiPhi9"/>
      <sheetName val="May_TC9"/>
      <sheetName val="Phan_tich9"/>
      <sheetName val="Bang_KL9"/>
      <sheetName val="TH_Kinh_phi9"/>
      <sheetName val="Chiet_tinh_dz359"/>
      <sheetName val="4_MECH9"/>
      <sheetName val="1995년_섹터별_매출9"/>
      <sheetName val="표지_(2)9"/>
      <sheetName val="CT_Thang_Mo9"/>
      <sheetName val="CT__PL9"/>
      <sheetName val="CỘT+VÁCH_CHỜ_L1-NS29"/>
      <sheetName val="CỘT+VÁCH_CHỜ_L1-NS2_B1-B29"/>
      <sheetName val="CỘT+VÁCH_CHỜ_L1-NS2_B2-B49"/>
      <sheetName val="THÔNG_TIN9"/>
      <sheetName val="dtct_cong9"/>
      <sheetName val="ocean_voyage9"/>
      <sheetName val="NVN_Hotel9"/>
      <sheetName val="KL_THÉP_MÓNG,DẦM,_SÀN,_CỘT_B29"/>
      <sheetName val="THKLTT_THÉP_B29"/>
      <sheetName val="CHITIET_VL-NC-TT_-1p9"/>
      <sheetName val="Cao_độ9"/>
      <sheetName val="DG_duoi8"/>
      <sheetName val="Bill_1_CPC8"/>
      <sheetName val="Bill_2_BoQ8"/>
      <sheetName val="Bill_3_PL8"/>
      <sheetName val="Bill_4_Do_boc_KL8"/>
      <sheetName val="Bill5__VT_CDT_cap8"/>
      <sheetName val="II_6_118"/>
      <sheetName val="BẢNG_TH_CỬA_CC8"/>
      <sheetName val="BẢNG_TH_PHU_KIEN8"/>
      <sheetName val="Gia_vat_tu8"/>
      <sheetName val="CT_-THVLNC8"/>
      <sheetName val="PROD_8"/>
      <sheetName val="list_VL8"/>
      <sheetName val="Trình_mẫu_VL8"/>
      <sheetName val="Nhap_VL8"/>
      <sheetName val="LIST_VLĐV8"/>
      <sheetName val="BB_VLDV8"/>
      <sheetName val="BB_VLDV_(multi)8"/>
      <sheetName val="nghiệm_thu_hoàn_thành8"/>
      <sheetName val="Báo_cáo_hiện_trường8"/>
      <sheetName val="Kế_hoạch_nghiệm_thu8"/>
      <sheetName val="Quy_trình8"/>
      <sheetName val="List_vữa8"/>
      <sheetName val="List_NT8"/>
      <sheetName val="BBNT_thô8"/>
      <sheetName val="Analisa_Gabungan8"/>
      <sheetName val="TK_CỬA8"/>
      <sheetName val="Chi_tiết_KL8"/>
      <sheetName val="TONGKE3p_8"/>
      <sheetName val="Du_toan8"/>
      <sheetName val="Bill_01_-_CTN8"/>
      <sheetName val="built-up_rate8"/>
      <sheetName val="List_of_works8"/>
      <sheetName val="8_PILE__(돌출)8"/>
      <sheetName val="원가근거_8"/>
      <sheetName val="내역서(1__옥외전력_및_수변전설비)8"/>
      <sheetName val="내역서(2__접지_및_피뢰침_설비)8"/>
      <sheetName val="내역서(3__CABLE_TRAY)8"/>
      <sheetName val="내역서(4__가압장_동력)8"/>
      <sheetName val="내역서(5__약품투입동,응집침전지_동력)8"/>
      <sheetName val="내역서(6__여과지_동력)8"/>
      <sheetName val="내역서(7__농축조,농축분배조_동력)8"/>
      <sheetName val="내역서(8__조정농축조,조정농축분배조_동력)8"/>
      <sheetName val="내역서(9__탈리액농축조,탈리액농축분배조_동력)8"/>
      <sheetName val="내역서(10__탈수기동,회수펌프동_동력)8"/>
      <sheetName val="내역서(11__식당_및_창고_전력간선,전열)8"/>
      <sheetName val="내역서(12__식당_및_창고_전등)8"/>
      <sheetName val="내역서(13__가압장_전력간선,전열)8"/>
      <sheetName val="내역서(14__가압장_전등)8"/>
      <sheetName val="내역서(15__여과지_전력간선,전열)8"/>
      <sheetName val="내역서(16__여과지_전등)8"/>
      <sheetName val="내역서(17__각_농축분배조_전등_전열)8"/>
      <sheetName val="내역서(18__옥외_약전_및_방송)8"/>
      <sheetName val="내역서(19__각동_약전_및_방송)8"/>
      <sheetName val="분전반설치비_일위대가8"/>
      <sheetName val="공량(1__옥외전력_및_수변전,_외등설비)8"/>
      <sheetName val="공량(2__접지_및_피뢰침_설비)8"/>
      <sheetName val="공량(3__CABLE_TRAY)8"/>
      <sheetName val="공량(4__가압장_동력)8"/>
      <sheetName val="공량(5__약품투입동,응집침전지_동력)8"/>
      <sheetName val="공량(6__여과지_동력)8"/>
      <sheetName val="공량(7__농축조,농축분배조_동력)8"/>
      <sheetName val="공량(8__조정농축조,조정농축분배조_동력)8"/>
      <sheetName val="공량(9__탈리액농축조,탈리액농축분배조_동력)8"/>
      <sheetName val="공량(10__탈수기동,회수펌프동_동력)8"/>
      <sheetName val="공량(11__식당_및_창고_전력간선,전열)8"/>
      <sheetName val="공량(12__식당_및_창고_전등)8"/>
      <sheetName val="공량(13__가압장_전력간선,전열)8"/>
      <sheetName val="공량(14__가압장_전등)8"/>
      <sheetName val="공량(15__여과지_전력간선,전열)8"/>
      <sheetName val="공량(16__여과지_전등)8"/>
      <sheetName val="공량(17__각_농축분배조_전등_전열)8"/>
      <sheetName val="공량(18__옥외_약전_및_방송)8"/>
      <sheetName val="공량(19__각동_약전_및_방송8"/>
      <sheetName val="산출조서(1_옥외전력_및_수변전,_외등설비)8"/>
      <sheetName val="산출조서(2__접지_및_피뢰침_설비)8"/>
      <sheetName val="산출조서(3__CABLE_TRAY)8"/>
      <sheetName val="산출조서(4__가압장_동력)8"/>
      <sheetName val="산출조서(5__약품투입동,응집침전지_동력)8"/>
      <sheetName val="산출조서(6__여과지_동력)8"/>
      <sheetName val="산출조서(7__농축조,농축분배조_동력)8"/>
      <sheetName val="산출조서(8__조정농축조,조정농축분배조_동력)8"/>
      <sheetName val="산출조서(9__탈리액농축조,탈리액농축분배조_동력)8"/>
      <sheetName val="산출조서(10__탈수기동,회수펌프동_동력)8"/>
      <sheetName val="산출조서(11__식당_및_창고_전력간선,전열)8"/>
      <sheetName val="산출조서(12__식당_및_창고_전등)8"/>
      <sheetName val="산출조서(13__가압장_전력간선,전열)8"/>
      <sheetName val="산출조서(L1__관리동_전등)8"/>
      <sheetName val="산출조서(L2__침사지_전등,전열)8"/>
      <sheetName val="산출조서(15__여과지_전력간선,전열)8"/>
      <sheetName val="산출조서(16__여과지_전등)8"/>
      <sheetName val="산출조서(17__각_농축분배조_전등_전열)8"/>
      <sheetName val="산출조서(18__옥외_약전_및_방송)8"/>
      <sheetName val="산출조서(19__각동_약전_및_방송)8"/>
      <sheetName val="한전_수탁비_계산_내역8"/>
      <sheetName val="CUBICLE설치비_일위대가_8"/>
      <sheetName val="S_중기사용료8"/>
      <sheetName val="건______________축8"/>
      <sheetName val="PAD_TR보호대기초8"/>
      <sheetName val="원가계산서_8"/>
      <sheetName val="본선_토공_분배표8"/>
      <sheetName val="전화번호DATA_(2001)8"/>
      <sheetName val="공__종__별__집__계__표8"/>
      <sheetName val="일__위__대__가__목__록8"/>
      <sheetName val="일_위_대_가_표8"/>
      <sheetName val="단__가__대__비__표8"/>
      <sheetName val="96보완계획7_128"/>
      <sheetName val="1공구8_개소8"/>
      <sheetName val="조립식_가설건물8"/>
      <sheetName val="1공구_건정토건_철콘8"/>
      <sheetName val="일반문틀_설치8"/>
      <sheetName val="샌딩_에폭시_도장8"/>
      <sheetName val="1_설계조건8"/>
      <sheetName val="충돌_내용8"/>
      <sheetName val="상_부8"/>
      <sheetName val="토총괄_(2)8"/>
      <sheetName val="수지예산서(세부)_(2)8"/>
      <sheetName val="3_공통공사대비8"/>
      <sheetName val="석탄2_3물량8"/>
      <sheetName val="A(Rev_3)8"/>
      <sheetName val="3_하중산정4_지지력8"/>
      <sheetName val="준검_내역서8"/>
      <sheetName val="_냉각수펌프8"/>
      <sheetName val="BSD_(2)8"/>
      <sheetName val="플랜트_설치8"/>
      <sheetName val="입출재고현황_(2)8"/>
      <sheetName val="설_계8"/>
      <sheetName val="strut_type8"/>
      <sheetName val="차집관로,_중계펌프장원가8"/>
      <sheetName val="차집관로,_중계펌프장8"/>
      <sheetName val="B_O_M8"/>
      <sheetName val="세골재__T2_변경_현황8"/>
      <sheetName val="G_R300경비8"/>
      <sheetName val="1_취수장8"/>
      <sheetName val="중기조종사_단위단가8"/>
      <sheetName val="실행예산(97_12_17)8"/>
      <sheetName val="LRT_Style_BOQ8"/>
      <sheetName val="3_바닥판설계8"/>
      <sheetName val="TOWER_12TON8"/>
      <sheetName val="TOWER_10TON8"/>
      <sheetName val="수량산출서_갑지8"/>
      <sheetName val="보온_회사분8"/>
      <sheetName val="RING_WALL8"/>
      <sheetName val="환경기계공정표_(3)8"/>
      <sheetName val="1062-X방향_8"/>
      <sheetName val="배관배선_단가조사8"/>
      <sheetName val="청구서_(별지)(3차분)8"/>
      <sheetName val="1_레미콘집계8"/>
      <sheetName val="2_아스콘집계8"/>
      <sheetName val="3_보도집계8"/>
      <sheetName val="4_보차도경계석및_도로경계블럭8"/>
      <sheetName val="Ⅰ_골재집계_8"/>
      <sheetName val="사__업__비__수__지__예__산__서8"/>
      <sheetName val="Chenh_lech_vat_tu8"/>
      <sheetName val="Annex_B8"/>
      <sheetName val="dtct_cau7"/>
      <sheetName val="All_CCDC_lam_viec-dong_phuc7"/>
      <sheetName val="141119_Vinhomes_-_RC_Ky_thuat_7"/>
      <sheetName val="3_공통공사8"/>
      <sheetName val="成本核算_3"/>
      <sheetName val="TH_N_Cong3"/>
      <sheetName val="Báo_cáo"/>
      <sheetName val="04年度長期操業予測_金額_0408月3発反映_長計修正"/>
      <sheetName val="기계원가계_x005f_xd800_"/>
      <sheetName val="TH May TC"/>
      <sheetName val="PTVT DIEN"/>
      <sheetName val="Thong ke thiet bi"/>
      <sheetName val="Dữ liệu"/>
      <sheetName val="Gia KS"/>
      <sheetName val="진행_DATA_(2)"/>
      <sheetName val="THCtr_đký-ProgramRegis_total"/>
      <sheetName val="BM03_CODE"/>
      <sheetName val="MAXE"/>
      <sheetName val="TTL"/>
      <sheetName val="간선"/>
      <sheetName val="미익SUB"/>
      <sheetName val="Bldg_Pilecap_&amp;_bored_pile"/>
      <sheetName val="List_Equip"/>
      <sheetName val="Process_C_(1-166)"/>
      <sheetName val="RATES_G-5"/>
      <sheetName val="3_하중산정枵⿯肨"/>
      <sheetName val="[내역_XLS]A__MSOffice_Excel_wor_2"/>
      <sheetName val="[내역_XLS]A__MSOffice_Excel_wor_6"/>
      <sheetName val="[내역_XLS]A__MSOffice_Excel_wor_4"/>
      <sheetName val="[내역_XLS]A__MSOffice_Excel_wor_3"/>
      <sheetName val="[내역_XLS]A__MSOffice_Excel_wor_5"/>
      <sheetName val="7_PILE__(돌출)"/>
      <sheetName val="3_하중산정枵⿯"/>
      <sheetName val="1_설Ꙩօ됨"/>
      <sheetName val="1안"/>
      <sheetName val="archi(본사)"/>
      <sheetName val="소방내역서"/>
      <sheetName val="1차 내역서"/>
      <sheetName val="경영혁신본부"/>
      <sheetName val="[내역.XLS]A__MSOffice_Excel_w_166"/>
      <sheetName val="[내역.XLS]A__MSOffice_Excel_w_167"/>
      <sheetName val="[내역.XLS]A__MSOffice_Excel_w_174"/>
      <sheetName val="[내역.XLS]A__MSOffice_Excel_w_168"/>
      <sheetName val="[내역.XLS]A__MSOffice_Excel_w_169"/>
      <sheetName val="[내역.XLS]A__MSOffice_Excel_w_170"/>
      <sheetName val="[내역.XLS]A__MSOffice_Excel_w_172"/>
      <sheetName val="[내역.XLS]A__MSOffice_Excel_w_171"/>
      <sheetName val="[내역.XLS]A__MSOffice_Excel_w_173"/>
      <sheetName val="[내역.XLS]A__MSOffice_Excel_w_175"/>
      <sheetName val="조ﱍ"/>
      <sheetName val="총내"/>
      <sheetName val="아수배전(1회)"/>
      <sheetName val=" 상부공통집계(총괄)"/>
      <sheetName val="유림콘도"/>
      <sheetName val="Benchmark"/>
      <sheetName val="Vari by Vendor"/>
      <sheetName val="백분율"/>
      <sheetName val="D-3109"/>
      <sheetName val="8-31-98"/>
      <sheetName val="worksheet inchican"/>
      <sheetName val="combined 9-30"/>
      <sheetName val="0000"/>
      <sheetName val="TRADUCTION LISTES"/>
      <sheetName val="TOSHIBA-Structure"/>
      <sheetName val="Arch"/>
      <sheetName val="h-013211-2"/>
      <sheetName val="float&amp;bear"/>
      <sheetName val="Kfracture"/>
      <sheetName val="VC2 10.99"/>
      <sheetName val="CIM"/>
      <sheetName val="Forecast"/>
      <sheetName val="PM"/>
      <sheetName val="CONPRIS"/>
      <sheetName val="Flour WH"/>
      <sheetName val="CPA_EQP"/>
      <sheetName val="ind'l cp"/>
      <sheetName val="LLEGADA"/>
      <sheetName val="Land Dev't. Ph-1"/>
      <sheetName val="Bored Pile"/>
      <sheetName val="ﾄﾞﾊﾞｲFUEL GAS追見"/>
      <sheetName val="BD"/>
      <sheetName val="THISWORKSHEET"/>
      <sheetName val="UPA(Part C,D,E,G,H)"/>
      <sheetName val="UPA(Part F)"/>
      <sheetName val="Rate Analysis"/>
      <sheetName val="REBAR"/>
      <sheetName val="Equipt Rental"/>
      <sheetName val="LABOR"/>
      <sheetName val="eqpmt"/>
      <sheetName val="mat'ls"/>
      <sheetName val="hauling"/>
      <sheetName val="UC"/>
      <sheetName val="structural ratios"/>
      <sheetName val="ok slab on grade"/>
      <sheetName val="Assump (Static)"/>
      <sheetName val="main1"/>
      <sheetName val="Direct Cost Summary"/>
      <sheetName val="2.2 STAFF Scedule"/>
      <sheetName val="95삼성급(본사)"/>
      <sheetName val="9-1차이내역"/>
      <sheetName val="주관사업"/>
      <sheetName val="Change Order Log"/>
      <sheetName val="UPA"/>
      <sheetName val="Material_Database"/>
      <sheetName val="TRUCK HAUL CYCLE-waste"/>
      <sheetName val="2.2 띠장의 설계"/>
      <sheetName val="Rebars"/>
      <sheetName val="INTERIOR WALLS"/>
      <sheetName val="Front Page"/>
      <sheetName val="HaulingLine hardware"/>
      <sheetName val="formul"/>
      <sheetName val="STATUS REPORT"/>
      <sheetName val="WORKER"/>
      <sheetName val="Tension"/>
      <sheetName val="1ST"/>
      <sheetName val="[내역.XLS]A__MSOffice_Excel_w_176"/>
      <sheetName val="변경현황"/>
      <sheetName val="[내역.XLS]A__MSOffice_Excel_w_177"/>
      <sheetName val="[내역.XLS]A__MSOffice_Excel_w_181"/>
      <sheetName val="[내역.XLS]A__MSOffice_Excel_w_178"/>
      <sheetName val="[내역.XLS]A__MSOffice_Excel_w_179"/>
      <sheetName val="[내역.XLS]A__MSOffice_Excel_w_180"/>
      <sheetName val="[내역.XLS]A__MSOffice_Excel_w_183"/>
      <sheetName val="[내역.XLS]A__MSOffice_Excel_w_182"/>
      <sheetName val="[내역.XLS]A__MSOffice_Excel_w_184"/>
      <sheetName val="[내역.XLS]A__MSOffice_Excel_w_185"/>
      <sheetName val="[내역.XLS]A__MSOffice_Excel_w_195"/>
      <sheetName val="[내역.XLS]A__MSOffice_Excel_w_187"/>
      <sheetName val="[내역.XLS][내역.XLS][내역.XLS]석탄2쎕々/_x0000_"/>
      <sheetName val="3.하중산정4_x0000__x0000__x0005__x0000_"/>
      <sheetName val="[내역.XLS]A__MSOffice_Excel_w_186"/>
      <sheetName val="[내역.XLS]A__MSOffice_Excel_w_189"/>
      <sheetName val="[내역.XLS]A__MSOffice_Excel_w_188"/>
      <sheetName val="[내역.XLS]A__MSOffice_Excel_w_190"/>
      <sheetName val="[내역.XLS]A__MSOffice_Excel_w_191"/>
      <sheetName val="[내역.XLS]A__MSOffice_Excel_w_192"/>
      <sheetName val="[내역.XLS]A__MSOffice_Excel_w_193"/>
      <sheetName val="[내역.XLS]A__MSOffice_Excel_w_194"/>
      <sheetName val="[내역.XLS]A__MSOffice_Excel_w_202"/>
      <sheetName val="적용단가"/>
      <sheetName val="[내역.XLS]A__MSOffice_Excel_w_196"/>
      <sheetName val="[내역.XLS]A__MSOffice_Excel_w_197"/>
      <sheetName val="[내역.XLS]A__MSOffice_Excel_w_198"/>
      <sheetName val="[내역.XLS]A__MSOffice_Excel_w_199"/>
      <sheetName val="[내역.XLS]A__MSOffice_Excel_w_200"/>
      <sheetName val="[내역.XLS]A__MSOffice_Excel_w_201"/>
      <sheetName val="화재 탐지 설비"/>
      <sheetName val="수로교깨기"/>
      <sheetName val="깨기 총괄"/>
      <sheetName val="신_x0000__x0000_Ԁ"/>
      <sheetName val="1.CB"/>
      <sheetName val="제비율"/>
      <sheetName val="일위대가목록"/>
      <sheetName val="관보호공조서"/>
      <sheetName val="[내역.XLS]A__MSOffice_Excel_w_203"/>
      <sheetName val="도"/>
      <sheetName val="表三甲"/>
      <sheetName val="补给水工程"/>
      <sheetName val="除灰"/>
      <sheetName val="地基处理"/>
      <sheetName val="电气"/>
      <sheetName val="工程性质、地区分类"/>
      <sheetName val="附属"/>
      <sheetName val="供水"/>
      <sheetName val="灰场"/>
      <sheetName val="化学"/>
      <sheetName val="交通"/>
      <sheetName val="厂外单项临时"/>
      <sheetName val="燃料"/>
      <sheetName val="热力"/>
      <sheetName val="厂外单项土方"/>
      <sheetName val="定额 (对比)"/>
      <sheetName val="定额2014"/>
      <sheetName val="机械库10年"/>
      <sheetName val="tj机械hz"/>
      <sheetName val="脱硫"/>
      <sheetName val="脱硝"/>
      <sheetName val="2010电气概算 价目表"/>
      <sheetName val="30万表三"/>
      <sheetName val="gsde06"/>
      <sheetName val="Contingency"/>
      <sheetName val="jj"/>
      <sheetName val="cespiti cet2 piombino (2)"/>
      <sheetName val="表二"/>
      <sheetName val="建筑工程统计表06月份 "/>
      <sheetName val="Final(1)summary"/>
      <sheetName val="EQUIPOS"/>
      <sheetName val="HVAC"/>
      <sheetName val="현장관리비"/>
      <sheetName val="실행내역"/>
      <sheetName val="C-850R0.XLS"/>
      <sheetName val="DB@Acess"/>
      <sheetName val="Civil"/>
      <sheetName val="[내역.XLS]A__MSOffice_Excel_w_204"/>
      <sheetName val="[내역.XLS]A__MSOffice_Excel_w_205"/>
      <sheetName val="[내역.XLS]A__MSOffice_Excel_w_206"/>
      <sheetName val="[내역.XLS]A__MSOffice_Excel_w_207"/>
      <sheetName val="[내역.XLS]A__MSOffice_Excel_w_209"/>
      <sheetName val="[내역.XLS]A__MSOffice_Excel_w_208"/>
      <sheetName val="[내역.XLS]A__MSOffice_Excel_w_210"/>
      <sheetName val="[내역.XLS]A__MSOffice_Excel_w_211"/>
      <sheetName val="[내역.XLS]A__MSOffice_Excel_w_212"/>
      <sheetName val="[내역.XLS]A__MSOffice_Excel_w_213"/>
      <sheetName val="[내역.XLS]A__MSOffice_Excel_w_214"/>
      <sheetName val="[내역.XLS]A__MSOffice_Excel_w_215"/>
      <sheetName val="[내역.XLS]A__MSOffice_Excel_w_216"/>
      <sheetName val="[내역.XLS]A__MSOffice_Excel_w_217"/>
      <sheetName val="[내역.XLS]A__MSOffice_Excel_w_218"/>
      <sheetName val="[내역.XLS]A__MSOffice_Excel_w_220"/>
      <sheetName val="[내역.XLS]A__MSOffice_Excel_w_219"/>
      <sheetName val="[내역.XLS]A__MSOffice_Excel_w_221"/>
      <sheetName val="[내역.XLS]A__MSOffice_Excel_w_227"/>
      <sheetName val="[내역.XLS]A__MSOffice_Excel_w_226"/>
      <sheetName val="석탄2_x0000__x0000_Ԁ_x0000_"/>
      <sheetName val="Hac.Lots"/>
      <sheetName val="Res.Lots"/>
      <sheetName val="Spine Road"/>
      <sheetName val="BOQ"/>
      <sheetName val="insulation-BQ"/>
      <sheetName val="Budget"/>
      <sheetName val="MAIN GATE HOUSE"/>
      <sheetName val="LIBRARY"/>
      <sheetName val="lookups"/>
      <sheetName val="ref"/>
      <sheetName val="COPk"/>
      <sheetName val="하수처리"/>
      <sheetName val="[내역.XLS]A__MSOffice_Excel_w_224"/>
      <sheetName val="[내역.XLS]A__MSOffice_Excel_w_222"/>
      <sheetName val="잔여세부내역"/>
      <sheetName val="[내역.XLS]A__MSOffice_Excel_w_223"/>
      <sheetName val="[내역.XLS]A__MSOffice_Excel_w_225"/>
      <sheetName val="[내역.XLS]A__MSOffice_Excel_w_228"/>
      <sheetName val="[내역.XLS]A__MSOffice_Excel_w_229"/>
      <sheetName val="[내역.XLS]A__MSOffice_Excel_w_230"/>
      <sheetName val="[내역.XLS]A__MSOffice_Excel_w_232"/>
      <sheetName val="[내역.XLS]A__MSOffice_Excel_w_231"/>
      <sheetName val="[내역.XLS]A__MSOffice_Excel_w_233"/>
      <sheetName val="[내역.XLS]A__MSOffice_Excel_w_316"/>
      <sheetName val="[내역.XLS]A__MSOffice_Excel_w_304"/>
      <sheetName val="[내역.XLS]A__MSOffice_Excel_w_295"/>
      <sheetName val="도로"/>
      <sheetName val="[내역.XLS]A__MSOffice_Excel_w_234"/>
      <sheetName val="[내역.XLS]A__MSOffice_Excel_w_270"/>
      <sheetName val="[내역.XLS]A__MSOffice_Excel_w_235"/>
      <sheetName val="[내역.XLS]A__MSOffice_Excel_w_239"/>
      <sheetName val="[내역.XLS]A__MSOffice_Excel_w_236"/>
      <sheetName val="[내역.XLS]A__MSOffice_Excel_w_237"/>
      <sheetName val="[내역.XLS]A__MSOffice_Excel_w_238"/>
      <sheetName val="[내역.XLS]A__MSOffice_Excel_w_240"/>
      <sheetName val="[내역.XLS]A__MSOffice_Excel_w_241"/>
      <sheetName val="[내역.XLS]A__MSOffice_Excel_w_242"/>
      <sheetName val="[내역.XLS]A__MSOffice_Excel_w_243"/>
      <sheetName val="[내역.XLS]A__MSOffice_Excel_w_245"/>
      <sheetName val="[내역.XLS]A__MSOffice_Excel_w_244"/>
      <sheetName val="[내역.XLS]A__MSOffice_Excel_w_251"/>
      <sheetName val="[내역.XLS]A__MSOffice_Excel_w_246"/>
      <sheetName val="[내역.XLS]A__MSOffice_Excel_w_248"/>
      <sheetName val="[내역.XLS]A__MSOffice_Excel_w_247"/>
      <sheetName val="[내역.XLS]A__MSOffice_Excel_w_250"/>
      <sheetName val="[내역.XLS]A__MSOffice_Excel_w_249"/>
      <sheetName val="[내역.XLS]A__MSOffice_Excel_w_254"/>
      <sheetName val="[내역.XLS]A__MSOffice_Excel_w_253"/>
      <sheetName val="[내역.XLS]A__MSOffice_Excel_w_252"/>
      <sheetName val="지수"/>
      <sheetName val="예총"/>
      <sheetName val="[내역.XLS]A__MSOffice_Excel_w_262"/>
      <sheetName val="[내역.XLS]A__MSOffice_Excel_w_255"/>
      <sheetName val="[내역.XLS]A__MSOffice_Excel_w_261"/>
      <sheetName val="[내역.XLS]A__MSOffice_Excel_w_256"/>
      <sheetName val="[내역.XLS]A__MSOffice_Excel_w_257"/>
      <sheetName val="[내역.XLS]A__MSOffice_Excel_w_258"/>
      <sheetName val="[내역.XLS]A__MSOffice_Excel_w_259"/>
      <sheetName val="[내역.XLS]A__MSOffice_Excel_w_260"/>
      <sheetName val="[내역.XLS]A__MSOffice_Excel_w_263"/>
      <sheetName val="[내역.XLS]A__MSOffice_Excel_w_264"/>
      <sheetName val="[내역.XLS]A__MSOffice_Excel_w_265"/>
      <sheetName val="[내역.XLS]A__MSOffice_Excel_w_266"/>
      <sheetName val="[내역.XLS]A__MSOffice_Excel_w_267"/>
      <sheetName val="[내역.XLS]A__MSOffice_Excel_w_268"/>
      <sheetName val="[내역.XLS]A__MSOffice_Excel_w_269"/>
      <sheetName val="[내역.XLS]A__MSOffice_Excel_w_271"/>
      <sheetName val="[내역.XLS]A__MSOffice_Excel_w_273"/>
      <sheetName val="[내역.XLS]A__MSOffice_Excel_w_272"/>
      <sheetName val="[내역.XLS]A__MSOffice_Excel_w_274"/>
      <sheetName val="[내역.XLS]A__MSOffice_Excel_w_275"/>
      <sheetName val="[내역.XLS]A__MSOffice_Excel_w_276"/>
      <sheetName val="[내역.XLS]A__MSOffice_Excel_w_280"/>
      <sheetName val="[내역.XLS]A__MSOffice_Excel_w_277"/>
      <sheetName val="[내역.XLS]A__MSOffice_Excel_w_278"/>
      <sheetName val="[내역.XLS]A__MSOffice_Excel_w_279"/>
      <sheetName val="[내역.XLS]A__MSOffice_Excel_w_281"/>
      <sheetName val="[내역.XLS]A__MSOffice_Excel_w_283"/>
      <sheetName val="[내역.XLS]A__MSOffice_Excel_w_282"/>
      <sheetName val="[내역.XLS]A__MSOffice_Excel_w_284"/>
      <sheetName val="[내역.XLS]A__MSOffice_Excel_w_285"/>
      <sheetName val="[내역.XLS]A__MSOffice_Excel_w_290"/>
      <sheetName val="[내역.XLS]A__MSOffice_Excel_w_287"/>
      <sheetName val="[내역.XLS]A__MSOffice_Excel_w_286"/>
      <sheetName val="[내역.XLS]A__MSOffice_Excel_w_288"/>
      <sheetName val="[내역.XLS]A__MSOffice_Excel_w_289"/>
      <sheetName val="[내역.XLS]A__MSOffice_Excel_w_291"/>
      <sheetName val="[내역.XLS]A__MSOffice_Excel_w_292"/>
      <sheetName val="[내역.XLS]A__MSOffice_Excel_w_293"/>
      <sheetName val="[내역.XLS]A__MSOffice_Excel_w_294"/>
      <sheetName val="[내역.XLS]A__MSOffice_Excel_w_296"/>
      <sheetName val="[내역.XLS]A__MSOffice_Excel_w_297"/>
      <sheetName val="심사계산"/>
      <sheetName val="심사물량"/>
      <sheetName val="일위대가(1_x0000_"/>
      <sheetName val="당초"/>
      <sheetName val="index"/>
      <sheetName val="제경_x0000_"/>
      <sheetName val="초기화_x0000_"/>
      <sheetName val="[내역.XLS]A__MSOffice_Excel_w_298"/>
      <sheetName val="[내역.XLS]A__MSOffice_Excel_w_299"/>
      <sheetName val="[내역.XLS]A__MSOffice_Excel_w_300"/>
      <sheetName val="[내역.XLS]A__MSOffice_Excel_w_303"/>
      <sheetName val="[내역.XLS]A__MSOffice_Excel_w_301"/>
      <sheetName val="[내역.XLS]A__MSOffice_Excel_w_302"/>
      <sheetName val="[내역.XLS]A__MSOffice_Excel_w_306"/>
      <sheetName val="[내역.XLS]A__MSOffice_Excel_w_305"/>
      <sheetName val="[내역.XLS]A__MSOffice_Excel_w_307"/>
      <sheetName val="[내역.XLS]A__MSOffice_Excel_w_308"/>
      <sheetName val="[내역.XLS]A__MSOffice_Excel_w_309"/>
      <sheetName val="[내역.XLS]A__MSOffice_Excel_w_310"/>
      <sheetName val="[내역.XLS]A__MSOffice_Excel_w_311"/>
      <sheetName val="[내역.XLS]A__MSOffice_Excel_w_315"/>
      <sheetName val="[내역.XLS]A__MSOffice_Excel_w_312"/>
      <sheetName val="[내역.XLS]A__MSOffice_Excel_w_313"/>
      <sheetName val="[내역.XLS]A__MSOffice_Excel_w_314"/>
      <sheetName val="[내역.XLS]A__MSOffice_Excel_w_317"/>
      <sheetName val="[내역.XLS]A__MSOffice_Excel_w_319"/>
      <sheetName val="[내역.XLS]A__MSOffice_Excel_w_318"/>
      <sheetName val="신청서"/>
      <sheetName val="단가결정"/>
      <sheetName val="전체도_x0000_"/>
      <sheetName val="토적계산서"/>
      <sheetName val="내역서(전체)(횡)"/>
      <sheetName val="sum1 (2)"/>
      <sheetName val="Anti"/>
      <sheetName val="공예을"/>
      <sheetName val="공사비 내역 (가)"/>
      <sheetName val="[내역.XLS][내역.XLS]석탄2쎕々/_x0000_"/>
      <sheetName val="[내역.XLS]A__MSOffice_Excel_w_321"/>
      <sheetName val="[내역.XLS]A__MSOffice_Excel_w_320"/>
      <sheetName val="[내역.XLS]A__MSOffice_Excel_w_322"/>
      <sheetName val="[내역.XLS]A__MSOffice_Excel_w_324"/>
      <sheetName val="[내역.XLS]A__MSOffice_Excel_w_326"/>
      <sheetName val="[내역.XLS]A__MSOffice_Excel_w_328"/>
      <sheetName val="[내역.XLS]A__MSOffice_Excel_w_327"/>
      <sheetName val="b_balj_x0000__x0000__x0005__x00"/>
      <sheetName val="_x005f_x0000__x005f_x000c__x005"/>
      <sheetName val="L형옹벽_x0006__x0004__x0004__x001a"/>
      <sheetName val="_x0000__x0006__x0000__x0000__x0"/>
      <sheetName val="?_x000c_?_x000c_??耀僵䅛????_x0001"/>
      <sheetName val="?_x000c_?_x000c_??렀హ䆍????_x0001"/>
      <sheetName val="_x0000__x0000__x0000__x0004__x0"/>
      <sheetName val="__x000c___x000c___耀僵䅛_____x0001"/>
      <sheetName val="__x000c___x000c___렀హ䆍_____x0001"/>
      <sheetName val="[내역.XLS][내역.XLS][내역.XLS]석탄2쎕々/_"/>
      <sheetName val="3.하중산정4_x0000__x0000__x0005__x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/>
      <sheetData sheetId="422"/>
      <sheetData sheetId="423"/>
      <sheetData sheetId="424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>
        <row r="1">
          <cell r="C1" t="str">
            <v>F_CODE</v>
          </cell>
        </row>
      </sheetData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>
        <row r="1">
          <cell r="C1" t="str">
            <v>F_CODE</v>
          </cell>
        </row>
      </sheetData>
      <sheetData sheetId="839">
        <row r="1">
          <cell r="C1" t="str">
            <v>F_CODE</v>
          </cell>
        </row>
      </sheetData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>
        <row r="1">
          <cell r="C1" t="str">
            <v>F_CODE</v>
          </cell>
        </row>
      </sheetData>
      <sheetData sheetId="952">
        <row r="1">
          <cell r="C1" t="str">
            <v>F_CODE</v>
          </cell>
        </row>
      </sheetData>
      <sheetData sheetId="953">
        <row r="1">
          <cell r="C1" t="str">
            <v>F_CODE</v>
          </cell>
        </row>
      </sheetData>
      <sheetData sheetId="954">
        <row r="1">
          <cell r="C1" t="str">
            <v>F_CODE</v>
          </cell>
        </row>
      </sheetData>
      <sheetData sheetId="955">
        <row r="1">
          <cell r="C1" t="str">
            <v>F_CODE</v>
          </cell>
        </row>
      </sheetData>
      <sheetData sheetId="956">
        <row r="1">
          <cell r="C1" t="str">
            <v>F_CODE</v>
          </cell>
        </row>
      </sheetData>
      <sheetData sheetId="957">
        <row r="1">
          <cell r="C1" t="str">
            <v>F_CODE</v>
          </cell>
        </row>
      </sheetData>
      <sheetData sheetId="958">
        <row r="1">
          <cell r="C1" t="str">
            <v>F_CODE</v>
          </cell>
        </row>
      </sheetData>
      <sheetData sheetId="959">
        <row r="1">
          <cell r="C1" t="str">
            <v>F_CODE</v>
          </cell>
        </row>
      </sheetData>
      <sheetData sheetId="960">
        <row r="1">
          <cell r="C1" t="str">
            <v>F_CODE</v>
          </cell>
        </row>
      </sheetData>
      <sheetData sheetId="961">
        <row r="1">
          <cell r="C1" t="str">
            <v>F_CODE</v>
          </cell>
        </row>
      </sheetData>
      <sheetData sheetId="962">
        <row r="1">
          <cell r="C1" t="str">
            <v>F_CODE</v>
          </cell>
        </row>
      </sheetData>
      <sheetData sheetId="963">
        <row r="1">
          <cell r="C1" t="str">
            <v>F_CODE</v>
          </cell>
        </row>
      </sheetData>
      <sheetData sheetId="964">
        <row r="1">
          <cell r="C1" t="str">
            <v>F_CODE</v>
          </cell>
        </row>
      </sheetData>
      <sheetData sheetId="965">
        <row r="1">
          <cell r="C1" t="str">
            <v>F_CODE</v>
          </cell>
        </row>
      </sheetData>
      <sheetData sheetId="966">
        <row r="1">
          <cell r="C1" t="str">
            <v>F_CODE</v>
          </cell>
        </row>
      </sheetData>
      <sheetData sheetId="967">
        <row r="1">
          <cell r="C1" t="str">
            <v>F_CODE</v>
          </cell>
        </row>
      </sheetData>
      <sheetData sheetId="968">
        <row r="1">
          <cell r="C1" t="str">
            <v>F_CODE</v>
          </cell>
        </row>
      </sheetData>
      <sheetData sheetId="969">
        <row r="1">
          <cell r="C1" t="str">
            <v>F_CODE</v>
          </cell>
        </row>
      </sheetData>
      <sheetData sheetId="970">
        <row r="1">
          <cell r="C1" t="str">
            <v>F_CODE</v>
          </cell>
        </row>
      </sheetData>
      <sheetData sheetId="971">
        <row r="1">
          <cell r="C1" t="str">
            <v>F_CODE</v>
          </cell>
        </row>
      </sheetData>
      <sheetData sheetId="972">
        <row r="1">
          <cell r="C1" t="str">
            <v>F_CODE</v>
          </cell>
        </row>
      </sheetData>
      <sheetData sheetId="973">
        <row r="1">
          <cell r="C1" t="str">
            <v>F_CODE</v>
          </cell>
        </row>
      </sheetData>
      <sheetData sheetId="974">
        <row r="1">
          <cell r="C1" t="str">
            <v>F_CODE</v>
          </cell>
        </row>
      </sheetData>
      <sheetData sheetId="975">
        <row r="1">
          <cell r="C1" t="str">
            <v>F_CODE</v>
          </cell>
        </row>
      </sheetData>
      <sheetData sheetId="976">
        <row r="1">
          <cell r="C1" t="str">
            <v>F_CODE</v>
          </cell>
        </row>
      </sheetData>
      <sheetData sheetId="977">
        <row r="1">
          <cell r="C1" t="str">
            <v>F_CODE</v>
          </cell>
        </row>
      </sheetData>
      <sheetData sheetId="978">
        <row r="1">
          <cell r="C1" t="str">
            <v>F_CODE</v>
          </cell>
        </row>
      </sheetData>
      <sheetData sheetId="979">
        <row r="1">
          <cell r="C1" t="str">
            <v>F_CODE</v>
          </cell>
        </row>
      </sheetData>
      <sheetData sheetId="980">
        <row r="1">
          <cell r="C1" t="str">
            <v>F_CODE</v>
          </cell>
        </row>
      </sheetData>
      <sheetData sheetId="981">
        <row r="1">
          <cell r="C1" t="str">
            <v>F_CODE</v>
          </cell>
        </row>
      </sheetData>
      <sheetData sheetId="982">
        <row r="1">
          <cell r="C1" t="str">
            <v>F_CODE</v>
          </cell>
        </row>
      </sheetData>
      <sheetData sheetId="983">
        <row r="1">
          <cell r="C1" t="str">
            <v>F_CODE</v>
          </cell>
        </row>
      </sheetData>
      <sheetData sheetId="984">
        <row r="1">
          <cell r="C1" t="str">
            <v>F_CODE</v>
          </cell>
        </row>
      </sheetData>
      <sheetData sheetId="985">
        <row r="1">
          <cell r="C1" t="str">
            <v>F_CODE</v>
          </cell>
        </row>
      </sheetData>
      <sheetData sheetId="986">
        <row r="1">
          <cell r="C1" t="str">
            <v>F_CODE</v>
          </cell>
        </row>
      </sheetData>
      <sheetData sheetId="987">
        <row r="1">
          <cell r="C1" t="str">
            <v>F_CODE</v>
          </cell>
        </row>
      </sheetData>
      <sheetData sheetId="988">
        <row r="1">
          <cell r="C1" t="str">
            <v>F_CODE</v>
          </cell>
        </row>
      </sheetData>
      <sheetData sheetId="989">
        <row r="1">
          <cell r="C1" t="str">
            <v>F_CODE</v>
          </cell>
        </row>
      </sheetData>
      <sheetData sheetId="990">
        <row r="1">
          <cell r="C1" t="str">
            <v>F_CODE</v>
          </cell>
        </row>
      </sheetData>
      <sheetData sheetId="991">
        <row r="1">
          <cell r="C1" t="str">
            <v>F_CODE</v>
          </cell>
        </row>
      </sheetData>
      <sheetData sheetId="992">
        <row r="1">
          <cell r="C1" t="str">
            <v>F_CODE</v>
          </cell>
        </row>
      </sheetData>
      <sheetData sheetId="993">
        <row r="1">
          <cell r="C1" t="str">
            <v>F_CODE</v>
          </cell>
        </row>
      </sheetData>
      <sheetData sheetId="994">
        <row r="1">
          <cell r="C1" t="str">
            <v>F_CODE</v>
          </cell>
        </row>
      </sheetData>
      <sheetData sheetId="995">
        <row r="1">
          <cell r="C1" t="str">
            <v>F_CODE</v>
          </cell>
        </row>
      </sheetData>
      <sheetData sheetId="996">
        <row r="1">
          <cell r="C1" t="str">
            <v>F_CODE</v>
          </cell>
        </row>
      </sheetData>
      <sheetData sheetId="997">
        <row r="1">
          <cell r="C1" t="str">
            <v>F_CODE</v>
          </cell>
        </row>
      </sheetData>
      <sheetData sheetId="998">
        <row r="1">
          <cell r="C1" t="str">
            <v>F_CODE</v>
          </cell>
        </row>
      </sheetData>
      <sheetData sheetId="999">
        <row r="1">
          <cell r="C1" t="str">
            <v>F_CODE</v>
          </cell>
        </row>
      </sheetData>
      <sheetData sheetId="1000">
        <row r="1">
          <cell r="C1" t="str">
            <v>F_CODE</v>
          </cell>
        </row>
      </sheetData>
      <sheetData sheetId="1001">
        <row r="1">
          <cell r="C1" t="str">
            <v>F_CODE</v>
          </cell>
        </row>
      </sheetData>
      <sheetData sheetId="1002">
        <row r="1">
          <cell r="C1" t="str">
            <v>F_CODE</v>
          </cell>
        </row>
      </sheetData>
      <sheetData sheetId="1003">
        <row r="1">
          <cell r="C1" t="str">
            <v>F_CODE</v>
          </cell>
        </row>
      </sheetData>
      <sheetData sheetId="1004">
        <row r="1">
          <cell r="C1" t="str">
            <v>F_CODE</v>
          </cell>
        </row>
      </sheetData>
      <sheetData sheetId="1005">
        <row r="1">
          <cell r="C1" t="str">
            <v>F_CODE</v>
          </cell>
        </row>
      </sheetData>
      <sheetData sheetId="1006">
        <row r="1">
          <cell r="C1" t="str">
            <v>F_CODE</v>
          </cell>
        </row>
      </sheetData>
      <sheetData sheetId="1007">
        <row r="1">
          <cell r="C1" t="str">
            <v>F_CODE</v>
          </cell>
        </row>
      </sheetData>
      <sheetData sheetId="1008">
        <row r="1">
          <cell r="C1" t="str">
            <v>F_CODE</v>
          </cell>
        </row>
      </sheetData>
      <sheetData sheetId="1009">
        <row r="1">
          <cell r="C1" t="str">
            <v>F_CODE</v>
          </cell>
        </row>
      </sheetData>
      <sheetData sheetId="1010">
        <row r="1">
          <cell r="C1" t="str">
            <v>F_CODE</v>
          </cell>
        </row>
      </sheetData>
      <sheetData sheetId="1011">
        <row r="1">
          <cell r="C1" t="str">
            <v>F_CODE</v>
          </cell>
        </row>
      </sheetData>
      <sheetData sheetId="1012">
        <row r="1">
          <cell r="C1" t="str">
            <v>F_CODE</v>
          </cell>
        </row>
      </sheetData>
      <sheetData sheetId="1013">
        <row r="1">
          <cell r="C1" t="str">
            <v>F_CODE</v>
          </cell>
        </row>
      </sheetData>
      <sheetData sheetId="1014">
        <row r="1">
          <cell r="C1" t="str">
            <v>F_CODE</v>
          </cell>
        </row>
      </sheetData>
      <sheetData sheetId="1015">
        <row r="1">
          <cell r="C1" t="str">
            <v>F_CODE</v>
          </cell>
        </row>
      </sheetData>
      <sheetData sheetId="1016">
        <row r="1">
          <cell r="C1" t="str">
            <v>F_CODE</v>
          </cell>
        </row>
      </sheetData>
      <sheetData sheetId="1017">
        <row r="1">
          <cell r="C1" t="str">
            <v>F_CODE</v>
          </cell>
        </row>
      </sheetData>
      <sheetData sheetId="1018">
        <row r="1">
          <cell r="C1" t="str">
            <v>F_CODE</v>
          </cell>
        </row>
      </sheetData>
      <sheetData sheetId="1019">
        <row r="1">
          <cell r="C1" t="str">
            <v>F_CODE</v>
          </cell>
        </row>
      </sheetData>
      <sheetData sheetId="1020">
        <row r="1">
          <cell r="C1" t="str">
            <v>F_CODE</v>
          </cell>
        </row>
      </sheetData>
      <sheetData sheetId="1021">
        <row r="1">
          <cell r="C1" t="str">
            <v>F_CODE</v>
          </cell>
        </row>
      </sheetData>
      <sheetData sheetId="1022">
        <row r="1">
          <cell r="C1" t="str">
            <v>F_CODE</v>
          </cell>
        </row>
      </sheetData>
      <sheetData sheetId="1023">
        <row r="1">
          <cell r="C1" t="str">
            <v>F_CODE</v>
          </cell>
        </row>
      </sheetData>
      <sheetData sheetId="1024">
        <row r="1">
          <cell r="C1" t="str">
            <v>F_CODE</v>
          </cell>
        </row>
      </sheetData>
      <sheetData sheetId="1025">
        <row r="1">
          <cell r="C1" t="str">
            <v>F_CODE</v>
          </cell>
        </row>
      </sheetData>
      <sheetData sheetId="1026">
        <row r="1">
          <cell r="C1" t="str">
            <v>F_CODE</v>
          </cell>
        </row>
      </sheetData>
      <sheetData sheetId="1027">
        <row r="1">
          <cell r="C1" t="str">
            <v>F_CODE</v>
          </cell>
        </row>
      </sheetData>
      <sheetData sheetId="1028">
        <row r="1">
          <cell r="C1" t="str">
            <v>F_CODE</v>
          </cell>
        </row>
      </sheetData>
      <sheetData sheetId="1029">
        <row r="1">
          <cell r="C1" t="str">
            <v>F_CODE</v>
          </cell>
        </row>
      </sheetData>
      <sheetData sheetId="1030">
        <row r="1">
          <cell r="C1" t="str">
            <v>F_CODE</v>
          </cell>
        </row>
      </sheetData>
      <sheetData sheetId="1031">
        <row r="1">
          <cell r="C1" t="str">
            <v>F_CODE</v>
          </cell>
        </row>
      </sheetData>
      <sheetData sheetId="1032">
        <row r="1">
          <cell r="C1" t="str">
            <v>F_CODE</v>
          </cell>
        </row>
      </sheetData>
      <sheetData sheetId="1033">
        <row r="1">
          <cell r="C1" t="str">
            <v>F_CODE</v>
          </cell>
        </row>
      </sheetData>
      <sheetData sheetId="1034">
        <row r="1">
          <cell r="C1" t="str">
            <v>F_CODE</v>
          </cell>
        </row>
      </sheetData>
      <sheetData sheetId="1035">
        <row r="1">
          <cell r="C1" t="str">
            <v>F_CODE</v>
          </cell>
        </row>
      </sheetData>
      <sheetData sheetId="1036">
        <row r="1">
          <cell r="C1" t="str">
            <v>F_CODE</v>
          </cell>
        </row>
      </sheetData>
      <sheetData sheetId="1037">
        <row r="1">
          <cell r="C1" t="str">
            <v>F_CODE</v>
          </cell>
        </row>
      </sheetData>
      <sheetData sheetId="1038">
        <row r="1">
          <cell r="C1" t="str">
            <v>F_CODE</v>
          </cell>
        </row>
      </sheetData>
      <sheetData sheetId="1039">
        <row r="1">
          <cell r="C1" t="str">
            <v>F_CODE</v>
          </cell>
        </row>
      </sheetData>
      <sheetData sheetId="1040">
        <row r="1">
          <cell r="C1" t="str">
            <v>F_CODE</v>
          </cell>
        </row>
      </sheetData>
      <sheetData sheetId="1041">
        <row r="1">
          <cell r="C1" t="str">
            <v>F_CODE</v>
          </cell>
        </row>
      </sheetData>
      <sheetData sheetId="1042">
        <row r="1">
          <cell r="C1" t="str">
            <v>F_CODE</v>
          </cell>
        </row>
      </sheetData>
      <sheetData sheetId="1043">
        <row r="1">
          <cell r="C1" t="str">
            <v>F_CODE</v>
          </cell>
        </row>
      </sheetData>
      <sheetData sheetId="1044">
        <row r="1">
          <cell r="C1" t="str">
            <v>F_CODE</v>
          </cell>
        </row>
      </sheetData>
      <sheetData sheetId="1045">
        <row r="1">
          <cell r="C1" t="str">
            <v>F_CODE</v>
          </cell>
        </row>
      </sheetData>
      <sheetData sheetId="1046">
        <row r="1">
          <cell r="C1" t="str">
            <v>F_CODE</v>
          </cell>
        </row>
      </sheetData>
      <sheetData sheetId="1047">
        <row r="1">
          <cell r="C1" t="str">
            <v>F_CODE</v>
          </cell>
        </row>
      </sheetData>
      <sheetData sheetId="1048">
        <row r="1">
          <cell r="C1" t="str">
            <v>F_CODE</v>
          </cell>
        </row>
      </sheetData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>
        <row r="1">
          <cell r="C1" t="str">
            <v>F_CODE</v>
          </cell>
        </row>
      </sheetData>
      <sheetData sheetId="1103">
        <row r="1">
          <cell r="C1" t="str">
            <v>F_CODE</v>
          </cell>
        </row>
      </sheetData>
      <sheetData sheetId="1104">
        <row r="1">
          <cell r="C1" t="str">
            <v>F_CODE</v>
          </cell>
        </row>
      </sheetData>
      <sheetData sheetId="1105">
        <row r="1">
          <cell r="C1" t="str">
            <v>F_CODE</v>
          </cell>
        </row>
      </sheetData>
      <sheetData sheetId="1106">
        <row r="1">
          <cell r="C1" t="str">
            <v>F_CODE</v>
          </cell>
        </row>
      </sheetData>
      <sheetData sheetId="1107">
        <row r="1">
          <cell r="C1" t="str">
            <v>F_CODE</v>
          </cell>
        </row>
      </sheetData>
      <sheetData sheetId="1108">
        <row r="1">
          <cell r="C1" t="str">
            <v>F_CODE</v>
          </cell>
        </row>
      </sheetData>
      <sheetData sheetId="1109">
        <row r="1">
          <cell r="C1" t="str">
            <v>F_CODE</v>
          </cell>
        </row>
      </sheetData>
      <sheetData sheetId="1110">
        <row r="1">
          <cell r="C1" t="str">
            <v>F_CODE</v>
          </cell>
        </row>
      </sheetData>
      <sheetData sheetId="1111">
        <row r="1">
          <cell r="C1" t="str">
            <v>F_CODE</v>
          </cell>
        </row>
      </sheetData>
      <sheetData sheetId="1112">
        <row r="1">
          <cell r="C1" t="str">
            <v>F_CODE</v>
          </cell>
        </row>
      </sheetData>
      <sheetData sheetId="1113">
        <row r="1">
          <cell r="C1" t="str">
            <v>F_CODE</v>
          </cell>
        </row>
      </sheetData>
      <sheetData sheetId="1114">
        <row r="1">
          <cell r="C1" t="str">
            <v>F_CODE</v>
          </cell>
        </row>
      </sheetData>
      <sheetData sheetId="1115">
        <row r="1">
          <cell r="C1" t="str">
            <v>F_CODE</v>
          </cell>
        </row>
      </sheetData>
      <sheetData sheetId="1116">
        <row r="1">
          <cell r="C1" t="str">
            <v>F_CODE</v>
          </cell>
        </row>
      </sheetData>
      <sheetData sheetId="1117">
        <row r="1">
          <cell r="C1" t="str">
            <v>F_CODE</v>
          </cell>
        </row>
      </sheetData>
      <sheetData sheetId="1118">
        <row r="1">
          <cell r="C1" t="str">
            <v>F_CODE</v>
          </cell>
        </row>
      </sheetData>
      <sheetData sheetId="1119">
        <row r="1">
          <cell r="C1" t="str">
            <v>F_CODE</v>
          </cell>
        </row>
      </sheetData>
      <sheetData sheetId="1120">
        <row r="1">
          <cell r="C1" t="str">
            <v>F_CODE</v>
          </cell>
        </row>
      </sheetData>
      <sheetData sheetId="1121">
        <row r="1">
          <cell r="C1" t="str">
            <v>F_CODE</v>
          </cell>
        </row>
      </sheetData>
      <sheetData sheetId="1122">
        <row r="1">
          <cell r="C1" t="str">
            <v>F_CODE</v>
          </cell>
        </row>
      </sheetData>
      <sheetData sheetId="1123">
        <row r="1">
          <cell r="C1" t="str">
            <v>F_CODE</v>
          </cell>
        </row>
      </sheetData>
      <sheetData sheetId="1124">
        <row r="1">
          <cell r="C1" t="str">
            <v>F_CODE</v>
          </cell>
        </row>
      </sheetData>
      <sheetData sheetId="1125">
        <row r="1">
          <cell r="C1" t="str">
            <v>F_CODE</v>
          </cell>
        </row>
      </sheetData>
      <sheetData sheetId="1126">
        <row r="1">
          <cell r="C1" t="str">
            <v>F_CODE</v>
          </cell>
        </row>
      </sheetData>
      <sheetData sheetId="1127">
        <row r="1">
          <cell r="C1" t="str">
            <v>F_CODE</v>
          </cell>
        </row>
      </sheetData>
      <sheetData sheetId="1128">
        <row r="1">
          <cell r="C1" t="str">
            <v>F_CODE</v>
          </cell>
        </row>
      </sheetData>
      <sheetData sheetId="1129">
        <row r="1">
          <cell r="C1" t="str">
            <v>F_CODE</v>
          </cell>
        </row>
      </sheetData>
      <sheetData sheetId="1130">
        <row r="1">
          <cell r="C1" t="str">
            <v>F_CODE</v>
          </cell>
        </row>
      </sheetData>
      <sheetData sheetId="1131">
        <row r="1">
          <cell r="C1" t="str">
            <v>F_CODE</v>
          </cell>
        </row>
      </sheetData>
      <sheetData sheetId="1132">
        <row r="1">
          <cell r="C1" t="str">
            <v>F_CODE</v>
          </cell>
        </row>
      </sheetData>
      <sheetData sheetId="1133">
        <row r="1">
          <cell r="C1" t="str">
            <v>F_CODE</v>
          </cell>
        </row>
      </sheetData>
      <sheetData sheetId="1134">
        <row r="1">
          <cell r="C1" t="str">
            <v>F_CODE</v>
          </cell>
        </row>
      </sheetData>
      <sheetData sheetId="1135">
        <row r="1">
          <cell r="C1" t="str">
            <v>F_CODE</v>
          </cell>
        </row>
      </sheetData>
      <sheetData sheetId="1136">
        <row r="1">
          <cell r="C1" t="str">
            <v>F_CODE</v>
          </cell>
        </row>
      </sheetData>
      <sheetData sheetId="1137">
        <row r="1">
          <cell r="C1" t="str">
            <v>F_CODE</v>
          </cell>
        </row>
      </sheetData>
      <sheetData sheetId="1138">
        <row r="1">
          <cell r="C1" t="str">
            <v>F_CODE</v>
          </cell>
        </row>
      </sheetData>
      <sheetData sheetId="1139">
        <row r="1">
          <cell r="C1" t="str">
            <v>F_CODE</v>
          </cell>
        </row>
      </sheetData>
      <sheetData sheetId="1140">
        <row r="1">
          <cell r="C1" t="str">
            <v>F_CODE</v>
          </cell>
        </row>
      </sheetData>
      <sheetData sheetId="1141">
        <row r="1">
          <cell r="C1" t="str">
            <v>F_CODE</v>
          </cell>
        </row>
      </sheetData>
      <sheetData sheetId="1142">
        <row r="1">
          <cell r="C1" t="str">
            <v>F_CODE</v>
          </cell>
        </row>
      </sheetData>
      <sheetData sheetId="1143">
        <row r="1">
          <cell r="C1" t="str">
            <v>F_CODE</v>
          </cell>
        </row>
      </sheetData>
      <sheetData sheetId="1144">
        <row r="1">
          <cell r="C1" t="str">
            <v>F_CODE</v>
          </cell>
        </row>
      </sheetData>
      <sheetData sheetId="1145">
        <row r="1">
          <cell r="C1" t="str">
            <v>F_CODE</v>
          </cell>
        </row>
      </sheetData>
      <sheetData sheetId="1146">
        <row r="1">
          <cell r="C1" t="str">
            <v>F_CODE</v>
          </cell>
        </row>
      </sheetData>
      <sheetData sheetId="1147">
        <row r="1">
          <cell r="C1" t="str">
            <v>F_CODE</v>
          </cell>
        </row>
      </sheetData>
      <sheetData sheetId="1148">
        <row r="1">
          <cell r="C1" t="str">
            <v>F_CODE</v>
          </cell>
        </row>
      </sheetData>
      <sheetData sheetId="1149">
        <row r="1">
          <cell r="C1" t="str">
            <v>F_CODE</v>
          </cell>
        </row>
      </sheetData>
      <sheetData sheetId="1150">
        <row r="1">
          <cell r="C1" t="str">
            <v>F_CODE</v>
          </cell>
        </row>
      </sheetData>
      <sheetData sheetId="1151">
        <row r="1">
          <cell r="C1" t="str">
            <v>F_CODE</v>
          </cell>
        </row>
      </sheetData>
      <sheetData sheetId="1152">
        <row r="1">
          <cell r="C1" t="str">
            <v>F_CODE</v>
          </cell>
        </row>
      </sheetData>
      <sheetData sheetId="1153">
        <row r="1">
          <cell r="C1" t="str">
            <v>F_CODE</v>
          </cell>
        </row>
      </sheetData>
      <sheetData sheetId="1154">
        <row r="1">
          <cell r="C1" t="str">
            <v>F_CODE</v>
          </cell>
        </row>
      </sheetData>
      <sheetData sheetId="1155">
        <row r="1">
          <cell r="C1" t="str">
            <v>F_CODE</v>
          </cell>
        </row>
      </sheetData>
      <sheetData sheetId="1156">
        <row r="1">
          <cell r="C1" t="str">
            <v>F_CODE</v>
          </cell>
        </row>
      </sheetData>
      <sheetData sheetId="1157">
        <row r="1">
          <cell r="C1" t="str">
            <v>F_CODE</v>
          </cell>
        </row>
      </sheetData>
      <sheetData sheetId="1158">
        <row r="1">
          <cell r="C1" t="str">
            <v>F_CODE</v>
          </cell>
        </row>
      </sheetData>
      <sheetData sheetId="1159">
        <row r="1">
          <cell r="C1" t="str">
            <v>F_CODE</v>
          </cell>
        </row>
      </sheetData>
      <sheetData sheetId="1160">
        <row r="1">
          <cell r="C1" t="str">
            <v>F_CODE</v>
          </cell>
        </row>
      </sheetData>
      <sheetData sheetId="1161">
        <row r="1">
          <cell r="C1" t="str">
            <v>F_CODE</v>
          </cell>
        </row>
      </sheetData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>
        <row r="1">
          <cell r="C1" t="str">
            <v>F_CODE</v>
          </cell>
        </row>
      </sheetData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>
        <row r="1">
          <cell r="C1" t="str">
            <v>F_CODE</v>
          </cell>
        </row>
      </sheetData>
      <sheetData sheetId="1337" refreshError="1"/>
      <sheetData sheetId="1338">
        <row r="1">
          <cell r="C1" t="str">
            <v>F_CODE</v>
          </cell>
        </row>
      </sheetData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>
        <row r="1">
          <cell r="C1" t="str">
            <v>F_CODE</v>
          </cell>
        </row>
      </sheetData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>
        <row r="1">
          <cell r="C1" t="str">
            <v>F_CODE</v>
          </cell>
        </row>
      </sheetData>
      <sheetData sheetId="1400">
        <row r="1">
          <cell r="C1" t="str">
            <v>F_CODE</v>
          </cell>
        </row>
      </sheetData>
      <sheetData sheetId="1401">
        <row r="1">
          <cell r="C1" t="str">
            <v>F_CODE</v>
          </cell>
        </row>
      </sheetData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>
        <row r="1">
          <cell r="C1" t="str">
            <v>F_CODE</v>
          </cell>
        </row>
      </sheetData>
      <sheetData sheetId="1412">
        <row r="1">
          <cell r="C1" t="str">
            <v>F_CODE</v>
          </cell>
        </row>
      </sheetData>
      <sheetData sheetId="1413">
        <row r="1">
          <cell r="C1" t="str">
            <v>F_CODE</v>
          </cell>
        </row>
      </sheetData>
      <sheetData sheetId="1414">
        <row r="1">
          <cell r="C1" t="str">
            <v>F_CODE</v>
          </cell>
        </row>
      </sheetData>
      <sheetData sheetId="1415">
        <row r="1">
          <cell r="C1" t="str">
            <v>F_CODE</v>
          </cell>
        </row>
      </sheetData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>
        <row r="1">
          <cell r="C1" t="str">
            <v>F_CODE</v>
          </cell>
        </row>
      </sheetData>
      <sheetData sheetId="1424" refreshError="1"/>
      <sheetData sheetId="1425">
        <row r="1">
          <cell r="C1" t="str">
            <v>F_CODE</v>
          </cell>
        </row>
      </sheetData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>
        <row r="1">
          <cell r="C1" t="str">
            <v>F_CODE</v>
          </cell>
        </row>
      </sheetData>
      <sheetData sheetId="1451">
        <row r="1">
          <cell r="C1" t="str">
            <v>F_CODE</v>
          </cell>
        </row>
      </sheetData>
      <sheetData sheetId="1452">
        <row r="1">
          <cell r="C1" t="str">
            <v>F_CODE</v>
          </cell>
        </row>
      </sheetData>
      <sheetData sheetId="1453">
        <row r="1">
          <cell r="C1" t="str">
            <v>F_CODE</v>
          </cell>
        </row>
      </sheetData>
      <sheetData sheetId="1454">
        <row r="1">
          <cell r="C1" t="str">
            <v>F_CODE</v>
          </cell>
        </row>
      </sheetData>
      <sheetData sheetId="1455">
        <row r="1">
          <cell r="C1" t="str">
            <v>F_CODE</v>
          </cell>
        </row>
      </sheetData>
      <sheetData sheetId="1456">
        <row r="1">
          <cell r="C1" t="str">
            <v>F_CODE</v>
          </cell>
        </row>
      </sheetData>
      <sheetData sheetId="1457">
        <row r="1">
          <cell r="C1" t="str">
            <v>F_CODE</v>
          </cell>
        </row>
      </sheetData>
      <sheetData sheetId="1458">
        <row r="1">
          <cell r="C1" t="str">
            <v>F_CODE</v>
          </cell>
        </row>
      </sheetData>
      <sheetData sheetId="1459">
        <row r="1">
          <cell r="C1" t="str">
            <v>F_CODE</v>
          </cell>
        </row>
      </sheetData>
      <sheetData sheetId="1460">
        <row r="1">
          <cell r="C1" t="str">
            <v>F_CODE</v>
          </cell>
        </row>
      </sheetData>
      <sheetData sheetId="1461">
        <row r="1">
          <cell r="C1" t="str">
            <v>F_CODE</v>
          </cell>
        </row>
      </sheetData>
      <sheetData sheetId="1462">
        <row r="1">
          <cell r="C1" t="str">
            <v>F_CODE</v>
          </cell>
        </row>
      </sheetData>
      <sheetData sheetId="1463">
        <row r="1">
          <cell r="C1" t="str">
            <v>F_CODE</v>
          </cell>
        </row>
      </sheetData>
      <sheetData sheetId="1464">
        <row r="1">
          <cell r="C1" t="str">
            <v>F_CODE</v>
          </cell>
        </row>
      </sheetData>
      <sheetData sheetId="1465">
        <row r="1">
          <cell r="C1" t="str">
            <v>F_CODE</v>
          </cell>
        </row>
      </sheetData>
      <sheetData sheetId="1466">
        <row r="1">
          <cell r="C1" t="str">
            <v>F_CODE</v>
          </cell>
        </row>
      </sheetData>
      <sheetData sheetId="1467">
        <row r="1">
          <cell r="C1" t="str">
            <v>F_CODE</v>
          </cell>
        </row>
      </sheetData>
      <sheetData sheetId="1468">
        <row r="1">
          <cell r="C1" t="str">
            <v>F_CODE</v>
          </cell>
        </row>
      </sheetData>
      <sheetData sheetId="1469">
        <row r="1">
          <cell r="C1" t="str">
            <v>F_CODE</v>
          </cell>
        </row>
      </sheetData>
      <sheetData sheetId="1470">
        <row r="1">
          <cell r="C1" t="str">
            <v>F_CODE</v>
          </cell>
        </row>
      </sheetData>
      <sheetData sheetId="1471">
        <row r="1">
          <cell r="C1" t="str">
            <v>F_CODE</v>
          </cell>
        </row>
      </sheetData>
      <sheetData sheetId="1472">
        <row r="1">
          <cell r="C1" t="str">
            <v>F_CODE</v>
          </cell>
        </row>
      </sheetData>
      <sheetData sheetId="1473">
        <row r="1">
          <cell r="C1" t="str">
            <v>F_CODE</v>
          </cell>
        </row>
      </sheetData>
      <sheetData sheetId="1474">
        <row r="1">
          <cell r="C1" t="str">
            <v>F_CODE</v>
          </cell>
        </row>
      </sheetData>
      <sheetData sheetId="1475">
        <row r="1">
          <cell r="C1" t="str">
            <v>F_CODE</v>
          </cell>
        </row>
      </sheetData>
      <sheetData sheetId="1476">
        <row r="1">
          <cell r="C1" t="str">
            <v>F_CODE</v>
          </cell>
        </row>
      </sheetData>
      <sheetData sheetId="1477">
        <row r="1">
          <cell r="C1" t="str">
            <v>F_CODE</v>
          </cell>
        </row>
      </sheetData>
      <sheetData sheetId="1478">
        <row r="1">
          <cell r="C1" t="str">
            <v>F_CODE</v>
          </cell>
        </row>
      </sheetData>
      <sheetData sheetId="1479">
        <row r="1">
          <cell r="C1" t="str">
            <v>F_CODE</v>
          </cell>
        </row>
      </sheetData>
      <sheetData sheetId="1480">
        <row r="1">
          <cell r="C1" t="str">
            <v>F_CODE</v>
          </cell>
        </row>
      </sheetData>
      <sheetData sheetId="1481">
        <row r="1">
          <cell r="C1" t="str">
            <v>F_CODE</v>
          </cell>
        </row>
      </sheetData>
      <sheetData sheetId="1482">
        <row r="1">
          <cell r="C1" t="str">
            <v>F_CODE</v>
          </cell>
        </row>
      </sheetData>
      <sheetData sheetId="1483">
        <row r="1">
          <cell r="C1" t="str">
            <v>F_CODE</v>
          </cell>
        </row>
      </sheetData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>
        <row r="1">
          <cell r="C1" t="str">
            <v>F_CODE</v>
          </cell>
        </row>
      </sheetData>
      <sheetData sheetId="1559">
        <row r="1">
          <cell r="C1" t="str">
            <v>F_CODE</v>
          </cell>
        </row>
      </sheetData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>
        <row r="1">
          <cell r="C1" t="str">
            <v>F_CODE</v>
          </cell>
        </row>
      </sheetData>
      <sheetData sheetId="1572">
        <row r="1">
          <cell r="C1" t="str">
            <v>F_CODE</v>
          </cell>
        </row>
      </sheetData>
      <sheetData sheetId="1573">
        <row r="1">
          <cell r="C1" t="str">
            <v>F_CODE</v>
          </cell>
        </row>
      </sheetData>
      <sheetData sheetId="1574">
        <row r="1">
          <cell r="C1" t="str">
            <v>F_CODE</v>
          </cell>
        </row>
      </sheetData>
      <sheetData sheetId="1575">
        <row r="1">
          <cell r="C1" t="str">
            <v>F_CODE</v>
          </cell>
        </row>
      </sheetData>
      <sheetData sheetId="1576">
        <row r="1">
          <cell r="C1" t="str">
            <v>F_CODE</v>
          </cell>
        </row>
      </sheetData>
      <sheetData sheetId="1577">
        <row r="1">
          <cell r="C1" t="str">
            <v>F_CODE</v>
          </cell>
        </row>
      </sheetData>
      <sheetData sheetId="1578">
        <row r="1">
          <cell r="C1" t="str">
            <v>F_CODE</v>
          </cell>
        </row>
      </sheetData>
      <sheetData sheetId="1579">
        <row r="1">
          <cell r="C1" t="str">
            <v>F_CODE</v>
          </cell>
        </row>
      </sheetData>
      <sheetData sheetId="1580" refreshError="1"/>
      <sheetData sheetId="1581" refreshError="1"/>
      <sheetData sheetId="1582">
        <row r="1">
          <cell r="C1" t="str">
            <v>F_CODE</v>
          </cell>
        </row>
      </sheetData>
      <sheetData sheetId="1583" refreshError="1"/>
      <sheetData sheetId="1584">
        <row r="1">
          <cell r="C1" t="str">
            <v>F_CODE</v>
          </cell>
        </row>
      </sheetData>
      <sheetData sheetId="1585">
        <row r="1">
          <cell r="C1" t="str">
            <v>F_CODE</v>
          </cell>
        </row>
      </sheetData>
      <sheetData sheetId="1586">
        <row r="1">
          <cell r="C1" t="str">
            <v>F_CODE</v>
          </cell>
        </row>
      </sheetData>
      <sheetData sheetId="1587"/>
      <sheetData sheetId="1588">
        <row r="1">
          <cell r="C1" t="str">
            <v>F_CODE</v>
          </cell>
        </row>
      </sheetData>
      <sheetData sheetId="1589">
        <row r="1">
          <cell r="C1" t="str">
            <v>F_CODE</v>
          </cell>
        </row>
      </sheetData>
      <sheetData sheetId="1590">
        <row r="1">
          <cell r="C1" t="str">
            <v>F_CODE</v>
          </cell>
        </row>
      </sheetData>
      <sheetData sheetId="1591">
        <row r="1">
          <cell r="C1" t="str">
            <v>F_CODE</v>
          </cell>
        </row>
      </sheetData>
      <sheetData sheetId="1592">
        <row r="1">
          <cell r="C1" t="str">
            <v>F_CODE</v>
          </cell>
        </row>
      </sheetData>
      <sheetData sheetId="1593">
        <row r="1">
          <cell r="C1" t="str">
            <v>F_CODE</v>
          </cell>
        </row>
      </sheetData>
      <sheetData sheetId="1594">
        <row r="1">
          <cell r="C1" t="str">
            <v>F_CODE</v>
          </cell>
        </row>
      </sheetData>
      <sheetData sheetId="1595">
        <row r="1">
          <cell r="C1" t="str">
            <v>F_CODE</v>
          </cell>
        </row>
      </sheetData>
      <sheetData sheetId="1596">
        <row r="1">
          <cell r="C1" t="str">
            <v>F_CODE</v>
          </cell>
        </row>
      </sheetData>
      <sheetData sheetId="1597">
        <row r="1">
          <cell r="C1" t="str">
            <v>F_CODE</v>
          </cell>
        </row>
      </sheetData>
      <sheetData sheetId="1598">
        <row r="1">
          <cell r="C1" t="str">
            <v>F_CODE</v>
          </cell>
        </row>
      </sheetData>
      <sheetData sheetId="1599"/>
      <sheetData sheetId="1600"/>
      <sheetData sheetId="1601">
        <row r="1">
          <cell r="C1" t="str">
            <v>F_CODE</v>
          </cell>
        </row>
      </sheetData>
      <sheetData sheetId="1602"/>
      <sheetData sheetId="1603">
        <row r="1">
          <cell r="C1" t="str">
            <v>F_CODE</v>
          </cell>
        </row>
      </sheetData>
      <sheetData sheetId="1604">
        <row r="1">
          <cell r="C1" t="str">
            <v>F_CODE</v>
          </cell>
        </row>
      </sheetData>
      <sheetData sheetId="1605">
        <row r="1">
          <cell r="C1" t="str">
            <v>F_CODE</v>
          </cell>
        </row>
      </sheetData>
      <sheetData sheetId="1606">
        <row r="1">
          <cell r="C1" t="str">
            <v>F_CODE</v>
          </cell>
        </row>
      </sheetData>
      <sheetData sheetId="1607">
        <row r="1">
          <cell r="C1" t="str">
            <v>F_CODE</v>
          </cell>
        </row>
      </sheetData>
      <sheetData sheetId="1608">
        <row r="1">
          <cell r="C1" t="str">
            <v>F_CODE</v>
          </cell>
        </row>
      </sheetData>
      <sheetData sheetId="1609">
        <row r="1">
          <cell r="C1" t="str">
            <v>F_CODE</v>
          </cell>
        </row>
      </sheetData>
      <sheetData sheetId="1610">
        <row r="1">
          <cell r="C1" t="str">
            <v>F_CODE</v>
          </cell>
        </row>
      </sheetData>
      <sheetData sheetId="1611">
        <row r="1">
          <cell r="C1" t="str">
            <v>F_CODE</v>
          </cell>
        </row>
      </sheetData>
      <sheetData sheetId="1612">
        <row r="1">
          <cell r="C1" t="str">
            <v>F_CODE</v>
          </cell>
        </row>
      </sheetData>
      <sheetData sheetId="1613">
        <row r="1">
          <cell r="C1" t="str">
            <v>F_CODE</v>
          </cell>
        </row>
      </sheetData>
      <sheetData sheetId="1614">
        <row r="1">
          <cell r="C1" t="str">
            <v>F_CODE</v>
          </cell>
        </row>
      </sheetData>
      <sheetData sheetId="1615">
        <row r="1">
          <cell r="C1" t="str">
            <v>F_CODE</v>
          </cell>
        </row>
      </sheetData>
      <sheetData sheetId="1616" refreshError="1"/>
      <sheetData sheetId="1617">
        <row r="1">
          <cell r="C1" t="str">
            <v>F_CODE</v>
          </cell>
        </row>
      </sheetData>
      <sheetData sheetId="1618">
        <row r="1">
          <cell r="C1" t="str">
            <v>F_CODE</v>
          </cell>
        </row>
      </sheetData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>
        <row r="1">
          <cell r="C1" t="str">
            <v>F_CODE</v>
          </cell>
        </row>
      </sheetData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>
        <row r="1">
          <cell r="C1" t="str">
            <v>F_CODE</v>
          </cell>
        </row>
      </sheetData>
      <sheetData sheetId="1671">
        <row r="1">
          <cell r="C1" t="str">
            <v>F_CODE</v>
          </cell>
        </row>
      </sheetData>
      <sheetData sheetId="1672">
        <row r="1">
          <cell r="C1" t="str">
            <v>F_CODE</v>
          </cell>
        </row>
      </sheetData>
      <sheetData sheetId="1673">
        <row r="1">
          <cell r="C1" t="str">
            <v>F_CODE</v>
          </cell>
        </row>
      </sheetData>
      <sheetData sheetId="1674">
        <row r="1">
          <cell r="C1" t="str">
            <v>F_CODE</v>
          </cell>
        </row>
      </sheetData>
      <sheetData sheetId="1675">
        <row r="1">
          <cell r="C1" t="str">
            <v>F_CODE</v>
          </cell>
        </row>
      </sheetData>
      <sheetData sheetId="1676">
        <row r="1">
          <cell r="C1" t="str">
            <v>F_CODE</v>
          </cell>
        </row>
      </sheetData>
      <sheetData sheetId="1677">
        <row r="1">
          <cell r="C1" t="str">
            <v>F_CODE</v>
          </cell>
        </row>
      </sheetData>
      <sheetData sheetId="1678">
        <row r="1">
          <cell r="C1" t="str">
            <v>F_CODE</v>
          </cell>
        </row>
      </sheetData>
      <sheetData sheetId="1679">
        <row r="1">
          <cell r="C1" t="str">
            <v>F_CODE</v>
          </cell>
        </row>
      </sheetData>
      <sheetData sheetId="1680">
        <row r="1">
          <cell r="C1" t="str">
            <v>F_CODE</v>
          </cell>
        </row>
      </sheetData>
      <sheetData sheetId="1681">
        <row r="1">
          <cell r="C1" t="str">
            <v>F_CODE</v>
          </cell>
        </row>
      </sheetData>
      <sheetData sheetId="1682">
        <row r="1">
          <cell r="C1" t="str">
            <v>F_CODE</v>
          </cell>
        </row>
      </sheetData>
      <sheetData sheetId="1683">
        <row r="1">
          <cell r="C1" t="str">
            <v>F_CODE</v>
          </cell>
        </row>
      </sheetData>
      <sheetData sheetId="1684">
        <row r="1">
          <cell r="C1" t="str">
            <v>F_CODE</v>
          </cell>
        </row>
      </sheetData>
      <sheetData sheetId="1685">
        <row r="1">
          <cell r="C1" t="str">
            <v>F_CODE</v>
          </cell>
        </row>
      </sheetData>
      <sheetData sheetId="1686">
        <row r="1">
          <cell r="C1" t="str">
            <v>F_CODE</v>
          </cell>
        </row>
      </sheetData>
      <sheetData sheetId="1687">
        <row r="1">
          <cell r="C1" t="str">
            <v>F_CODE</v>
          </cell>
        </row>
      </sheetData>
      <sheetData sheetId="1688">
        <row r="1">
          <cell r="C1" t="str">
            <v>F_CODE</v>
          </cell>
        </row>
      </sheetData>
      <sheetData sheetId="1689">
        <row r="1">
          <cell r="C1" t="str">
            <v>F_CODE</v>
          </cell>
        </row>
      </sheetData>
      <sheetData sheetId="1690">
        <row r="1">
          <cell r="C1" t="str">
            <v>F_CODE</v>
          </cell>
        </row>
      </sheetData>
      <sheetData sheetId="1691">
        <row r="1">
          <cell r="C1" t="str">
            <v>F_CODE</v>
          </cell>
        </row>
      </sheetData>
      <sheetData sheetId="1692">
        <row r="1">
          <cell r="C1" t="str">
            <v>F_CODE</v>
          </cell>
        </row>
      </sheetData>
      <sheetData sheetId="1693">
        <row r="1">
          <cell r="C1" t="str">
            <v>F_CODE</v>
          </cell>
        </row>
      </sheetData>
      <sheetData sheetId="1694">
        <row r="1">
          <cell r="C1" t="str">
            <v>F_CODE</v>
          </cell>
        </row>
      </sheetData>
      <sheetData sheetId="1695">
        <row r="1">
          <cell r="C1" t="str">
            <v>F_CODE</v>
          </cell>
        </row>
      </sheetData>
      <sheetData sheetId="1696">
        <row r="1">
          <cell r="C1" t="str">
            <v>F_CODE</v>
          </cell>
        </row>
      </sheetData>
      <sheetData sheetId="1697">
        <row r="1">
          <cell r="C1" t="str">
            <v>F_CODE</v>
          </cell>
        </row>
      </sheetData>
      <sheetData sheetId="1698">
        <row r="1">
          <cell r="C1" t="str">
            <v>F_CODE</v>
          </cell>
        </row>
      </sheetData>
      <sheetData sheetId="1699">
        <row r="1">
          <cell r="C1" t="str">
            <v>F_CODE</v>
          </cell>
        </row>
      </sheetData>
      <sheetData sheetId="1700">
        <row r="1">
          <cell r="C1" t="str">
            <v>F_CODE</v>
          </cell>
        </row>
      </sheetData>
      <sheetData sheetId="1701">
        <row r="1">
          <cell r="C1" t="str">
            <v>F_CODE</v>
          </cell>
        </row>
      </sheetData>
      <sheetData sheetId="1702">
        <row r="1">
          <cell r="C1" t="str">
            <v>F_CODE</v>
          </cell>
        </row>
      </sheetData>
      <sheetData sheetId="1703">
        <row r="1">
          <cell r="C1" t="str">
            <v>F_CODE</v>
          </cell>
        </row>
      </sheetData>
      <sheetData sheetId="1704">
        <row r="1">
          <cell r="C1" t="str">
            <v>F_CODE</v>
          </cell>
        </row>
      </sheetData>
      <sheetData sheetId="1705">
        <row r="1">
          <cell r="C1" t="str">
            <v>F_CODE</v>
          </cell>
        </row>
      </sheetData>
      <sheetData sheetId="1706">
        <row r="1">
          <cell r="C1" t="str">
            <v>F_CODE</v>
          </cell>
        </row>
      </sheetData>
      <sheetData sheetId="1707">
        <row r="1">
          <cell r="C1" t="str">
            <v>F_CODE</v>
          </cell>
        </row>
      </sheetData>
      <sheetData sheetId="1708">
        <row r="1">
          <cell r="C1" t="str">
            <v>F_CODE</v>
          </cell>
        </row>
      </sheetData>
      <sheetData sheetId="1709">
        <row r="1">
          <cell r="C1" t="str">
            <v>F_CODE</v>
          </cell>
        </row>
      </sheetData>
      <sheetData sheetId="1710">
        <row r="1">
          <cell r="C1" t="str">
            <v>F_CODE</v>
          </cell>
        </row>
      </sheetData>
      <sheetData sheetId="1711">
        <row r="1">
          <cell r="C1" t="str">
            <v>F_CODE</v>
          </cell>
        </row>
      </sheetData>
      <sheetData sheetId="1712">
        <row r="1">
          <cell r="C1" t="str">
            <v>F_CODE</v>
          </cell>
        </row>
      </sheetData>
      <sheetData sheetId="1713">
        <row r="1">
          <cell r="C1" t="str">
            <v>F_CODE</v>
          </cell>
        </row>
      </sheetData>
      <sheetData sheetId="1714">
        <row r="1">
          <cell r="C1" t="str">
            <v>F_CODE</v>
          </cell>
        </row>
      </sheetData>
      <sheetData sheetId="1715">
        <row r="1">
          <cell r="C1" t="str">
            <v>F_CODE</v>
          </cell>
        </row>
      </sheetData>
      <sheetData sheetId="1716">
        <row r="1">
          <cell r="C1" t="str">
            <v>F_CODE</v>
          </cell>
        </row>
      </sheetData>
      <sheetData sheetId="1717">
        <row r="1">
          <cell r="C1" t="str">
            <v>F_CODE</v>
          </cell>
        </row>
      </sheetData>
      <sheetData sheetId="1718">
        <row r="1">
          <cell r="C1" t="str">
            <v>F_CODE</v>
          </cell>
        </row>
      </sheetData>
      <sheetData sheetId="1719">
        <row r="1">
          <cell r="C1" t="str">
            <v>F_CODE</v>
          </cell>
        </row>
      </sheetData>
      <sheetData sheetId="1720">
        <row r="1">
          <cell r="C1" t="str">
            <v>F_CODE</v>
          </cell>
        </row>
      </sheetData>
      <sheetData sheetId="1721">
        <row r="1">
          <cell r="C1" t="str">
            <v>F_CODE</v>
          </cell>
        </row>
      </sheetData>
      <sheetData sheetId="1722">
        <row r="1">
          <cell r="C1" t="str">
            <v>F_CODE</v>
          </cell>
        </row>
      </sheetData>
      <sheetData sheetId="1723">
        <row r="1">
          <cell r="C1" t="str">
            <v>F_CODE</v>
          </cell>
        </row>
      </sheetData>
      <sheetData sheetId="1724">
        <row r="1">
          <cell r="C1" t="str">
            <v>F_CODE</v>
          </cell>
        </row>
      </sheetData>
      <sheetData sheetId="1725">
        <row r="1">
          <cell r="C1" t="str">
            <v>F_CODE</v>
          </cell>
        </row>
      </sheetData>
      <sheetData sheetId="1726">
        <row r="1">
          <cell r="C1" t="str">
            <v>F_CODE</v>
          </cell>
        </row>
      </sheetData>
      <sheetData sheetId="1727">
        <row r="1">
          <cell r="C1" t="str">
            <v>F_CODE</v>
          </cell>
        </row>
      </sheetData>
      <sheetData sheetId="1728">
        <row r="1">
          <cell r="C1" t="str">
            <v>F_CODE</v>
          </cell>
        </row>
      </sheetData>
      <sheetData sheetId="1729"/>
      <sheetData sheetId="1730"/>
      <sheetData sheetId="1731">
        <row r="1">
          <cell r="C1" t="str">
            <v>F_CODE</v>
          </cell>
        </row>
      </sheetData>
      <sheetData sheetId="1732">
        <row r="1">
          <cell r="C1" t="str">
            <v>F_CODE</v>
          </cell>
        </row>
      </sheetData>
      <sheetData sheetId="1733">
        <row r="1">
          <cell r="C1" t="str">
            <v>F_CODE</v>
          </cell>
        </row>
      </sheetData>
      <sheetData sheetId="1734">
        <row r="1">
          <cell r="C1" t="str">
            <v>F_CODE</v>
          </cell>
        </row>
      </sheetData>
      <sheetData sheetId="1735">
        <row r="1">
          <cell r="C1" t="str">
            <v>F_CODE</v>
          </cell>
        </row>
      </sheetData>
      <sheetData sheetId="1736">
        <row r="1">
          <cell r="C1" t="str">
            <v>F_CODE</v>
          </cell>
        </row>
      </sheetData>
      <sheetData sheetId="1737">
        <row r="1">
          <cell r="C1" t="str">
            <v>F_CODE</v>
          </cell>
        </row>
      </sheetData>
      <sheetData sheetId="1738">
        <row r="1">
          <cell r="C1" t="str">
            <v>F_CODE</v>
          </cell>
        </row>
      </sheetData>
      <sheetData sheetId="1739">
        <row r="1">
          <cell r="C1" t="str">
            <v>F_CODE</v>
          </cell>
        </row>
      </sheetData>
      <sheetData sheetId="1740">
        <row r="1">
          <cell r="C1" t="str">
            <v>F_CODE</v>
          </cell>
        </row>
      </sheetData>
      <sheetData sheetId="1741">
        <row r="1">
          <cell r="C1" t="str">
            <v>F_CODE</v>
          </cell>
        </row>
      </sheetData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/>
      <sheetData sheetId="2031">
        <row r="1">
          <cell r="C1" t="str">
            <v>F_CODE</v>
          </cell>
        </row>
      </sheetData>
      <sheetData sheetId="2032">
        <row r="1">
          <cell r="C1" t="str">
            <v>F_CODE</v>
          </cell>
        </row>
      </sheetData>
      <sheetData sheetId="2033">
        <row r="1">
          <cell r="C1" t="str">
            <v>F_CODE</v>
          </cell>
        </row>
      </sheetData>
      <sheetData sheetId="2034">
        <row r="1">
          <cell r="C1" t="str">
            <v>F_CODE</v>
          </cell>
        </row>
      </sheetData>
      <sheetData sheetId="2035">
        <row r="1">
          <cell r="C1" t="str">
            <v>F_CODE</v>
          </cell>
        </row>
      </sheetData>
      <sheetData sheetId="2036">
        <row r="1">
          <cell r="C1" t="str">
            <v>F_CODE</v>
          </cell>
        </row>
      </sheetData>
      <sheetData sheetId="2037">
        <row r="1">
          <cell r="C1" t="str">
            <v>F_CODE</v>
          </cell>
        </row>
      </sheetData>
      <sheetData sheetId="2038">
        <row r="1">
          <cell r="C1" t="str">
            <v>F_CODE</v>
          </cell>
        </row>
      </sheetData>
      <sheetData sheetId="2039">
        <row r="1">
          <cell r="C1" t="str">
            <v>F_CODE</v>
          </cell>
        </row>
      </sheetData>
      <sheetData sheetId="2040"/>
      <sheetData sheetId="2041"/>
      <sheetData sheetId="2042">
        <row r="1">
          <cell r="C1" t="str">
            <v>F_CODE</v>
          </cell>
        </row>
      </sheetData>
      <sheetData sheetId="2043">
        <row r="1">
          <cell r="C1" t="str">
            <v>F_CODE</v>
          </cell>
        </row>
      </sheetData>
      <sheetData sheetId="2044">
        <row r="1">
          <cell r="C1" t="str">
            <v>F_CODE</v>
          </cell>
        </row>
      </sheetData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/>
      <sheetData sheetId="2139" refreshError="1"/>
      <sheetData sheetId="2140" refreshError="1"/>
      <sheetData sheetId="214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/>
      <sheetData sheetId="2255" refreshError="1"/>
      <sheetData sheetId="2256" refreshError="1"/>
      <sheetData sheetId="2257" refreshError="1"/>
      <sheetData sheetId="2258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/>
      <sheetData sheetId="2265"/>
      <sheetData sheetId="2266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/>
      <sheetData sheetId="2273"/>
      <sheetData sheetId="2274"/>
      <sheetData sheetId="2275"/>
      <sheetData sheetId="2276" refreshError="1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/>
      <sheetData sheetId="2410"/>
      <sheetData sheetId="2411"/>
      <sheetData sheetId="2412"/>
      <sheetData sheetId="2413"/>
      <sheetData sheetId="2414"/>
      <sheetData sheetId="2415" refreshError="1"/>
      <sheetData sheetId="2416" refreshError="1"/>
      <sheetData sheetId="2417"/>
      <sheetData sheetId="2418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>
        <row r="1">
          <cell r="C1" t="str">
            <v>F_CODE</v>
          </cell>
        </row>
      </sheetData>
      <sheetData sheetId="2439">
        <row r="1">
          <cell r="C1" t="str">
            <v>F_CODE</v>
          </cell>
        </row>
      </sheetData>
      <sheetData sheetId="2440">
        <row r="1">
          <cell r="C1" t="str">
            <v>F_CODE</v>
          </cell>
        </row>
      </sheetData>
      <sheetData sheetId="2441">
        <row r="1">
          <cell r="C1" t="str">
            <v>F_CODE</v>
          </cell>
        </row>
      </sheetData>
      <sheetData sheetId="2442">
        <row r="1">
          <cell r="C1" t="str">
            <v>F_CODE</v>
          </cell>
        </row>
      </sheetData>
      <sheetData sheetId="2443">
        <row r="1">
          <cell r="C1" t="str">
            <v>F_CODE</v>
          </cell>
        </row>
      </sheetData>
      <sheetData sheetId="2444">
        <row r="1">
          <cell r="C1" t="str">
            <v>F_CODE</v>
          </cell>
        </row>
      </sheetData>
      <sheetData sheetId="2445">
        <row r="1">
          <cell r="C1" t="str">
            <v>F_CODE</v>
          </cell>
        </row>
      </sheetData>
      <sheetData sheetId="2446">
        <row r="1">
          <cell r="C1" t="str">
            <v>F_CODE</v>
          </cell>
        </row>
      </sheetData>
      <sheetData sheetId="2447">
        <row r="1">
          <cell r="C1" t="str">
            <v>F_CODE</v>
          </cell>
        </row>
      </sheetData>
      <sheetData sheetId="2448">
        <row r="1">
          <cell r="C1" t="str">
            <v>F_CODE</v>
          </cell>
        </row>
      </sheetData>
      <sheetData sheetId="2449">
        <row r="1">
          <cell r="C1" t="str">
            <v>F_CODE</v>
          </cell>
        </row>
      </sheetData>
      <sheetData sheetId="2450">
        <row r="1">
          <cell r="C1" t="str">
            <v>F_CODE</v>
          </cell>
        </row>
      </sheetData>
      <sheetData sheetId="2451">
        <row r="1">
          <cell r="C1" t="str">
            <v>F_CODE</v>
          </cell>
        </row>
      </sheetData>
      <sheetData sheetId="2452">
        <row r="1">
          <cell r="C1" t="str">
            <v>F_CODE</v>
          </cell>
        </row>
      </sheetData>
      <sheetData sheetId="2453">
        <row r="1">
          <cell r="C1" t="str">
            <v>F_CODE</v>
          </cell>
        </row>
      </sheetData>
      <sheetData sheetId="2454">
        <row r="1">
          <cell r="C1" t="str">
            <v>F_CODE</v>
          </cell>
        </row>
      </sheetData>
      <sheetData sheetId="2455">
        <row r="1">
          <cell r="C1" t="str">
            <v>F_CODE</v>
          </cell>
        </row>
      </sheetData>
      <sheetData sheetId="2456">
        <row r="1">
          <cell r="C1" t="str">
            <v>F_CODE</v>
          </cell>
        </row>
      </sheetData>
      <sheetData sheetId="2457">
        <row r="1">
          <cell r="C1" t="str">
            <v>F_CODE</v>
          </cell>
        </row>
      </sheetData>
      <sheetData sheetId="2458">
        <row r="1">
          <cell r="C1" t="str">
            <v>F_CODE</v>
          </cell>
        </row>
      </sheetData>
      <sheetData sheetId="2459">
        <row r="1">
          <cell r="C1" t="str">
            <v>F_CODE</v>
          </cell>
        </row>
      </sheetData>
      <sheetData sheetId="2460">
        <row r="1">
          <cell r="C1" t="str">
            <v>F_CODE</v>
          </cell>
        </row>
      </sheetData>
      <sheetData sheetId="2461">
        <row r="1">
          <cell r="C1" t="str">
            <v>F_CODE</v>
          </cell>
        </row>
      </sheetData>
      <sheetData sheetId="2462">
        <row r="1">
          <cell r="C1" t="str">
            <v>F_CODE</v>
          </cell>
        </row>
      </sheetData>
      <sheetData sheetId="2463">
        <row r="1">
          <cell r="C1" t="str">
            <v>F_CODE</v>
          </cell>
        </row>
      </sheetData>
      <sheetData sheetId="2464">
        <row r="1">
          <cell r="C1" t="str">
            <v>F_CODE</v>
          </cell>
        </row>
      </sheetData>
      <sheetData sheetId="2465">
        <row r="1">
          <cell r="C1" t="str">
            <v>F_CODE</v>
          </cell>
        </row>
      </sheetData>
      <sheetData sheetId="2466">
        <row r="1">
          <cell r="C1" t="str">
            <v>F_CODE</v>
          </cell>
        </row>
      </sheetData>
      <sheetData sheetId="2467">
        <row r="1">
          <cell r="C1" t="str">
            <v>F_CODE</v>
          </cell>
        </row>
      </sheetData>
      <sheetData sheetId="2468">
        <row r="1">
          <cell r="C1" t="str">
            <v>F_CODE</v>
          </cell>
        </row>
      </sheetData>
      <sheetData sheetId="2469">
        <row r="1">
          <cell r="C1" t="str">
            <v>F_CODE</v>
          </cell>
        </row>
      </sheetData>
      <sheetData sheetId="2470">
        <row r="1">
          <cell r="C1" t="str">
            <v>F_CODE</v>
          </cell>
        </row>
      </sheetData>
      <sheetData sheetId="2471">
        <row r="1">
          <cell r="C1" t="str">
            <v>F_CODE</v>
          </cell>
        </row>
      </sheetData>
      <sheetData sheetId="2472">
        <row r="1">
          <cell r="C1" t="str">
            <v>F_CODE</v>
          </cell>
        </row>
      </sheetData>
      <sheetData sheetId="2473">
        <row r="1">
          <cell r="C1" t="str">
            <v>F_CODE</v>
          </cell>
        </row>
      </sheetData>
      <sheetData sheetId="2474">
        <row r="1">
          <cell r="C1" t="str">
            <v>F_CODE</v>
          </cell>
        </row>
      </sheetData>
      <sheetData sheetId="2475">
        <row r="1">
          <cell r="C1" t="str">
            <v>F_CODE</v>
          </cell>
        </row>
      </sheetData>
      <sheetData sheetId="2476">
        <row r="1">
          <cell r="C1" t="str">
            <v>F_CODE</v>
          </cell>
        </row>
      </sheetData>
      <sheetData sheetId="2477">
        <row r="1">
          <cell r="C1" t="str">
            <v>F_CODE</v>
          </cell>
        </row>
      </sheetData>
      <sheetData sheetId="2478">
        <row r="1">
          <cell r="C1" t="str">
            <v>F_CODE</v>
          </cell>
        </row>
      </sheetData>
      <sheetData sheetId="2479">
        <row r="1">
          <cell r="C1" t="str">
            <v>F_CODE</v>
          </cell>
        </row>
      </sheetData>
      <sheetData sheetId="2480">
        <row r="1">
          <cell r="C1" t="str">
            <v>F_CODE</v>
          </cell>
        </row>
      </sheetData>
      <sheetData sheetId="2481">
        <row r="1">
          <cell r="C1" t="str">
            <v>F_CODE</v>
          </cell>
        </row>
      </sheetData>
      <sheetData sheetId="2482">
        <row r="1">
          <cell r="C1" t="str">
            <v>F_CODE</v>
          </cell>
        </row>
      </sheetData>
      <sheetData sheetId="2483">
        <row r="1">
          <cell r="C1" t="str">
            <v>F_CODE</v>
          </cell>
        </row>
      </sheetData>
      <sheetData sheetId="2484">
        <row r="1">
          <cell r="C1" t="str">
            <v>F_CODE</v>
          </cell>
        </row>
      </sheetData>
      <sheetData sheetId="2485">
        <row r="1">
          <cell r="C1" t="str">
            <v>F_CODE</v>
          </cell>
        </row>
      </sheetData>
      <sheetData sheetId="2486">
        <row r="1">
          <cell r="C1" t="str">
            <v>F_CODE</v>
          </cell>
        </row>
      </sheetData>
      <sheetData sheetId="2487">
        <row r="1">
          <cell r="C1" t="str">
            <v>F_CODE</v>
          </cell>
        </row>
      </sheetData>
      <sheetData sheetId="2488">
        <row r="1">
          <cell r="C1" t="str">
            <v>F_CODE</v>
          </cell>
        </row>
      </sheetData>
      <sheetData sheetId="2489">
        <row r="1">
          <cell r="C1" t="str">
            <v>F_CODE</v>
          </cell>
        </row>
      </sheetData>
      <sheetData sheetId="2490">
        <row r="1">
          <cell r="C1" t="str">
            <v>F_CODE</v>
          </cell>
        </row>
      </sheetData>
      <sheetData sheetId="2491">
        <row r="1">
          <cell r="C1" t="str">
            <v>F_CODE</v>
          </cell>
        </row>
      </sheetData>
      <sheetData sheetId="2492">
        <row r="1">
          <cell r="C1" t="str">
            <v>F_CODE</v>
          </cell>
        </row>
      </sheetData>
      <sheetData sheetId="2493">
        <row r="1">
          <cell r="C1" t="str">
            <v>F_CODE</v>
          </cell>
        </row>
      </sheetData>
      <sheetData sheetId="2494">
        <row r="1">
          <cell r="C1" t="str">
            <v>F_CODE</v>
          </cell>
        </row>
      </sheetData>
      <sheetData sheetId="2495">
        <row r="1">
          <cell r="C1" t="str">
            <v>F_CODE</v>
          </cell>
        </row>
      </sheetData>
      <sheetData sheetId="2496">
        <row r="1">
          <cell r="C1" t="str">
            <v>F_CODE</v>
          </cell>
        </row>
      </sheetData>
      <sheetData sheetId="2497">
        <row r="1">
          <cell r="C1" t="str">
            <v>F_CODE</v>
          </cell>
        </row>
      </sheetData>
      <sheetData sheetId="2498">
        <row r="1">
          <cell r="C1" t="str">
            <v>F_CODE</v>
          </cell>
        </row>
      </sheetData>
      <sheetData sheetId="2499">
        <row r="1">
          <cell r="C1" t="str">
            <v>F_CODE</v>
          </cell>
        </row>
      </sheetData>
      <sheetData sheetId="2500">
        <row r="1">
          <cell r="C1" t="str">
            <v>F_CODE</v>
          </cell>
        </row>
      </sheetData>
      <sheetData sheetId="2501">
        <row r="1">
          <cell r="C1" t="str">
            <v>F_CODE</v>
          </cell>
        </row>
      </sheetData>
      <sheetData sheetId="2502">
        <row r="1">
          <cell r="C1" t="str">
            <v>F_CODE</v>
          </cell>
        </row>
      </sheetData>
      <sheetData sheetId="2503">
        <row r="1">
          <cell r="C1" t="str">
            <v>F_CODE</v>
          </cell>
        </row>
      </sheetData>
      <sheetData sheetId="2504">
        <row r="1">
          <cell r="C1" t="str">
            <v>F_CODE</v>
          </cell>
        </row>
      </sheetData>
      <sheetData sheetId="2505">
        <row r="1">
          <cell r="C1" t="str">
            <v>F_CODE</v>
          </cell>
        </row>
      </sheetData>
      <sheetData sheetId="2506">
        <row r="1">
          <cell r="C1" t="str">
            <v>F_CODE</v>
          </cell>
        </row>
      </sheetData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 refreshError="1"/>
      <sheetData sheetId="2532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>
        <row r="1">
          <cell r="C1" t="str">
            <v>F_CODE</v>
          </cell>
        </row>
      </sheetData>
      <sheetData sheetId="2614">
        <row r="1">
          <cell r="C1" t="str">
            <v>F_CODE</v>
          </cell>
        </row>
      </sheetData>
      <sheetData sheetId="2615">
        <row r="1">
          <cell r="C1" t="str">
            <v>F_CODE</v>
          </cell>
        </row>
      </sheetData>
      <sheetData sheetId="2616"/>
      <sheetData sheetId="2617"/>
      <sheetData sheetId="2618"/>
      <sheetData sheetId="2619"/>
      <sheetData sheetId="2620"/>
      <sheetData sheetId="2621"/>
      <sheetData sheetId="2622">
        <row r="1">
          <cell r="C1" t="str">
            <v>F_CODE</v>
          </cell>
        </row>
      </sheetData>
      <sheetData sheetId="2623">
        <row r="1">
          <cell r="C1" t="str">
            <v>F_CODE</v>
          </cell>
        </row>
      </sheetData>
      <sheetData sheetId="2624">
        <row r="1">
          <cell r="C1" t="str">
            <v>F_CODE</v>
          </cell>
        </row>
      </sheetData>
      <sheetData sheetId="2625">
        <row r="1">
          <cell r="C1" t="str">
            <v>F_CODE</v>
          </cell>
        </row>
      </sheetData>
      <sheetData sheetId="2626">
        <row r="1">
          <cell r="C1" t="str">
            <v>F_CODE</v>
          </cell>
        </row>
      </sheetData>
      <sheetData sheetId="2627">
        <row r="1">
          <cell r="C1" t="str">
            <v>F_CODE</v>
          </cell>
        </row>
      </sheetData>
      <sheetData sheetId="2628">
        <row r="1">
          <cell r="C1" t="str">
            <v>F_CODE</v>
          </cell>
        </row>
      </sheetData>
      <sheetData sheetId="2629">
        <row r="1">
          <cell r="C1" t="str">
            <v>F_CODE</v>
          </cell>
        </row>
      </sheetData>
      <sheetData sheetId="2630">
        <row r="1">
          <cell r="C1" t="str">
            <v>F_CODE</v>
          </cell>
        </row>
      </sheetData>
      <sheetData sheetId="2631">
        <row r="1">
          <cell r="C1" t="str">
            <v>F_CODE</v>
          </cell>
        </row>
      </sheetData>
      <sheetData sheetId="2632">
        <row r="1">
          <cell r="C1" t="str">
            <v>F_CODE</v>
          </cell>
        </row>
      </sheetData>
      <sheetData sheetId="2633">
        <row r="1">
          <cell r="C1" t="str">
            <v>F_CODE</v>
          </cell>
        </row>
      </sheetData>
      <sheetData sheetId="2634">
        <row r="1">
          <cell r="C1" t="str">
            <v>F_CODE</v>
          </cell>
        </row>
      </sheetData>
      <sheetData sheetId="2635">
        <row r="1">
          <cell r="C1" t="str">
            <v>F_CODE</v>
          </cell>
        </row>
      </sheetData>
      <sheetData sheetId="2636">
        <row r="1">
          <cell r="C1" t="str">
            <v>F_CODE</v>
          </cell>
        </row>
      </sheetData>
      <sheetData sheetId="2637">
        <row r="1">
          <cell r="C1" t="str">
            <v>F_CODE</v>
          </cell>
        </row>
      </sheetData>
      <sheetData sheetId="2638">
        <row r="1">
          <cell r="C1" t="str">
            <v>F_CODE</v>
          </cell>
        </row>
      </sheetData>
      <sheetData sheetId="2639">
        <row r="1">
          <cell r="C1" t="str">
            <v>F_CODE</v>
          </cell>
        </row>
      </sheetData>
      <sheetData sheetId="2640">
        <row r="1">
          <cell r="C1" t="str">
            <v>F_CODE</v>
          </cell>
        </row>
      </sheetData>
      <sheetData sheetId="2641">
        <row r="1">
          <cell r="C1" t="str">
            <v>F_CODE</v>
          </cell>
        </row>
      </sheetData>
      <sheetData sheetId="2642">
        <row r="1">
          <cell r="C1" t="str">
            <v>F_CODE</v>
          </cell>
        </row>
      </sheetData>
      <sheetData sheetId="2643">
        <row r="1">
          <cell r="C1" t="str">
            <v>F_CODE</v>
          </cell>
        </row>
      </sheetData>
      <sheetData sheetId="2644">
        <row r="1">
          <cell r="C1" t="str">
            <v>F_CODE</v>
          </cell>
        </row>
      </sheetData>
      <sheetData sheetId="2645">
        <row r="1">
          <cell r="C1" t="str">
            <v>F_CODE</v>
          </cell>
        </row>
      </sheetData>
      <sheetData sheetId="2646">
        <row r="1">
          <cell r="C1" t="str">
            <v>F_CODE</v>
          </cell>
        </row>
      </sheetData>
      <sheetData sheetId="2647">
        <row r="1">
          <cell r="C1" t="str">
            <v>F_CODE</v>
          </cell>
        </row>
      </sheetData>
      <sheetData sheetId="2648">
        <row r="1">
          <cell r="C1" t="str">
            <v>F_CODE</v>
          </cell>
        </row>
      </sheetData>
      <sheetData sheetId="2649">
        <row r="1">
          <cell r="C1" t="str">
            <v>F_CODE</v>
          </cell>
        </row>
      </sheetData>
      <sheetData sheetId="2650">
        <row r="1">
          <cell r="C1" t="str">
            <v>F_CODE</v>
          </cell>
        </row>
      </sheetData>
      <sheetData sheetId="2651">
        <row r="1">
          <cell r="C1" t="str">
            <v>F_CODE</v>
          </cell>
        </row>
      </sheetData>
      <sheetData sheetId="2652">
        <row r="1">
          <cell r="C1" t="str">
            <v>F_CODE</v>
          </cell>
        </row>
      </sheetData>
      <sheetData sheetId="2653">
        <row r="1">
          <cell r="C1" t="str">
            <v>F_CODE</v>
          </cell>
        </row>
      </sheetData>
      <sheetData sheetId="2654">
        <row r="1">
          <cell r="C1" t="str">
            <v>F_CODE</v>
          </cell>
        </row>
      </sheetData>
      <sheetData sheetId="2655">
        <row r="1">
          <cell r="C1" t="str">
            <v>F_CODE</v>
          </cell>
        </row>
      </sheetData>
      <sheetData sheetId="2656">
        <row r="1">
          <cell r="C1" t="str">
            <v>F_CODE</v>
          </cell>
        </row>
      </sheetData>
      <sheetData sheetId="2657">
        <row r="1">
          <cell r="C1" t="str">
            <v>F_CODE</v>
          </cell>
        </row>
      </sheetData>
      <sheetData sheetId="2658">
        <row r="1">
          <cell r="C1" t="str">
            <v>F_CODE</v>
          </cell>
        </row>
      </sheetData>
      <sheetData sheetId="2659">
        <row r="1">
          <cell r="C1" t="str">
            <v>F_CODE</v>
          </cell>
        </row>
      </sheetData>
      <sheetData sheetId="2660">
        <row r="1">
          <cell r="C1" t="str">
            <v>F_CODE</v>
          </cell>
        </row>
      </sheetData>
      <sheetData sheetId="2661">
        <row r="1">
          <cell r="C1" t="str">
            <v>F_CODE</v>
          </cell>
        </row>
      </sheetData>
      <sheetData sheetId="2662">
        <row r="1">
          <cell r="C1" t="str">
            <v>F_CODE</v>
          </cell>
        </row>
      </sheetData>
      <sheetData sheetId="2663">
        <row r="1">
          <cell r="C1" t="str">
            <v>F_CODE</v>
          </cell>
        </row>
      </sheetData>
      <sheetData sheetId="2664">
        <row r="1">
          <cell r="C1" t="str">
            <v>F_CODE</v>
          </cell>
        </row>
      </sheetData>
      <sheetData sheetId="2665">
        <row r="1">
          <cell r="C1" t="str">
            <v>F_CODE</v>
          </cell>
        </row>
      </sheetData>
      <sheetData sheetId="2666">
        <row r="1">
          <cell r="C1" t="str">
            <v>F_CODE</v>
          </cell>
        </row>
      </sheetData>
      <sheetData sheetId="2667">
        <row r="1">
          <cell r="C1" t="str">
            <v>F_CODE</v>
          </cell>
        </row>
      </sheetData>
      <sheetData sheetId="2668">
        <row r="1">
          <cell r="C1" t="str">
            <v>F_CODE</v>
          </cell>
        </row>
      </sheetData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>
        <row r="1">
          <cell r="C1" t="str">
            <v>F_CODE</v>
          </cell>
        </row>
      </sheetData>
      <sheetData sheetId="2869">
        <row r="1">
          <cell r="C1" t="str">
            <v>F_CODE</v>
          </cell>
        </row>
      </sheetData>
      <sheetData sheetId="2870">
        <row r="1">
          <cell r="C1" t="str">
            <v>F_CODE</v>
          </cell>
        </row>
      </sheetData>
      <sheetData sheetId="2871">
        <row r="1">
          <cell r="C1" t="str">
            <v>F_CODE</v>
          </cell>
        </row>
      </sheetData>
      <sheetData sheetId="2872">
        <row r="1">
          <cell r="C1" t="str">
            <v>F_CODE</v>
          </cell>
        </row>
      </sheetData>
      <sheetData sheetId="2873">
        <row r="1">
          <cell r="C1" t="str">
            <v>F_CODE</v>
          </cell>
        </row>
      </sheetData>
      <sheetData sheetId="2874">
        <row r="1">
          <cell r="C1" t="str">
            <v>F_CODE</v>
          </cell>
        </row>
      </sheetData>
      <sheetData sheetId="2875">
        <row r="1">
          <cell r="C1" t="str">
            <v>F_CODE</v>
          </cell>
        </row>
      </sheetData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>
        <row r="1">
          <cell r="C1" t="str">
            <v>F_CODE</v>
          </cell>
        </row>
      </sheetData>
      <sheetData sheetId="2888">
        <row r="1">
          <cell r="C1" t="str">
            <v>F_CODE</v>
          </cell>
        </row>
      </sheetData>
      <sheetData sheetId="2889">
        <row r="1">
          <cell r="C1" t="str">
            <v>F_CODE</v>
          </cell>
        </row>
      </sheetData>
      <sheetData sheetId="2890">
        <row r="1">
          <cell r="C1" t="str">
            <v>F_CODE</v>
          </cell>
        </row>
      </sheetData>
      <sheetData sheetId="2891">
        <row r="1">
          <cell r="C1" t="str">
            <v>F_CODE</v>
          </cell>
        </row>
      </sheetData>
      <sheetData sheetId="2892">
        <row r="1">
          <cell r="C1" t="str">
            <v>F_CODE</v>
          </cell>
        </row>
      </sheetData>
      <sheetData sheetId="2893">
        <row r="1">
          <cell r="C1" t="str">
            <v>F_CODE</v>
          </cell>
        </row>
      </sheetData>
      <sheetData sheetId="2894">
        <row r="1">
          <cell r="C1" t="str">
            <v>F_CODE</v>
          </cell>
        </row>
      </sheetData>
      <sheetData sheetId="2895">
        <row r="1">
          <cell r="C1" t="str">
            <v>F_CODE</v>
          </cell>
        </row>
      </sheetData>
      <sheetData sheetId="2896">
        <row r="1">
          <cell r="C1" t="str">
            <v>F_CODE</v>
          </cell>
        </row>
      </sheetData>
      <sheetData sheetId="2897">
        <row r="1">
          <cell r="C1" t="str">
            <v>F_CODE</v>
          </cell>
        </row>
      </sheetData>
      <sheetData sheetId="2898">
        <row r="1">
          <cell r="C1" t="str">
            <v>F_CODE</v>
          </cell>
        </row>
      </sheetData>
      <sheetData sheetId="2899">
        <row r="1">
          <cell r="C1" t="str">
            <v>F_CODE</v>
          </cell>
        </row>
      </sheetData>
      <sheetData sheetId="2900">
        <row r="1">
          <cell r="C1" t="str">
            <v>F_CODE</v>
          </cell>
        </row>
      </sheetData>
      <sheetData sheetId="2901">
        <row r="1">
          <cell r="C1" t="str">
            <v>F_CODE</v>
          </cell>
        </row>
      </sheetData>
      <sheetData sheetId="2902">
        <row r="1">
          <cell r="C1" t="str">
            <v>F_CODE</v>
          </cell>
        </row>
      </sheetData>
      <sheetData sheetId="2903">
        <row r="1">
          <cell r="C1" t="str">
            <v>F_CODE</v>
          </cell>
        </row>
      </sheetData>
      <sheetData sheetId="2904">
        <row r="1">
          <cell r="C1" t="str">
            <v>F_CODE</v>
          </cell>
        </row>
      </sheetData>
      <sheetData sheetId="2905">
        <row r="1">
          <cell r="C1" t="str">
            <v>F_CODE</v>
          </cell>
        </row>
      </sheetData>
      <sheetData sheetId="2906">
        <row r="1">
          <cell r="C1" t="str">
            <v>F_CODE</v>
          </cell>
        </row>
      </sheetData>
      <sheetData sheetId="2907">
        <row r="1">
          <cell r="C1" t="str">
            <v>F_CODE</v>
          </cell>
        </row>
      </sheetData>
      <sheetData sheetId="2908">
        <row r="1">
          <cell r="C1" t="str">
            <v>F_CODE</v>
          </cell>
        </row>
      </sheetData>
      <sheetData sheetId="2909">
        <row r="1">
          <cell r="C1" t="str">
            <v>F_CODE</v>
          </cell>
        </row>
      </sheetData>
      <sheetData sheetId="2910">
        <row r="1">
          <cell r="C1" t="str">
            <v>F_CODE</v>
          </cell>
        </row>
      </sheetData>
      <sheetData sheetId="2911">
        <row r="1">
          <cell r="C1" t="str">
            <v>F_CODE</v>
          </cell>
        </row>
      </sheetData>
      <sheetData sheetId="2912">
        <row r="1">
          <cell r="C1" t="str">
            <v>F_CODE</v>
          </cell>
        </row>
      </sheetData>
      <sheetData sheetId="2913">
        <row r="1">
          <cell r="C1" t="str">
            <v>F_CODE</v>
          </cell>
        </row>
      </sheetData>
      <sheetData sheetId="2914">
        <row r="1">
          <cell r="C1" t="str">
            <v>F_CODE</v>
          </cell>
        </row>
      </sheetData>
      <sheetData sheetId="2915">
        <row r="1">
          <cell r="C1" t="str">
            <v>F_CODE</v>
          </cell>
        </row>
      </sheetData>
      <sheetData sheetId="2916">
        <row r="1">
          <cell r="C1" t="str">
            <v>F_CODE</v>
          </cell>
        </row>
      </sheetData>
      <sheetData sheetId="2917">
        <row r="1">
          <cell r="C1" t="str">
            <v>F_CODE</v>
          </cell>
        </row>
      </sheetData>
      <sheetData sheetId="2918">
        <row r="1">
          <cell r="C1" t="str">
            <v>F_CODE</v>
          </cell>
        </row>
      </sheetData>
      <sheetData sheetId="2919">
        <row r="1">
          <cell r="C1" t="str">
            <v>F_CODE</v>
          </cell>
        </row>
      </sheetData>
      <sheetData sheetId="2920">
        <row r="1">
          <cell r="C1" t="str">
            <v>F_CODE</v>
          </cell>
        </row>
      </sheetData>
      <sheetData sheetId="2921">
        <row r="1">
          <cell r="C1" t="str">
            <v>F_CODE</v>
          </cell>
        </row>
      </sheetData>
      <sheetData sheetId="2922">
        <row r="1">
          <cell r="C1" t="str">
            <v>F_CODE</v>
          </cell>
        </row>
      </sheetData>
      <sheetData sheetId="2923">
        <row r="1">
          <cell r="C1" t="str">
            <v>F_CODE</v>
          </cell>
        </row>
      </sheetData>
      <sheetData sheetId="2924">
        <row r="1">
          <cell r="C1" t="str">
            <v>F_CODE</v>
          </cell>
        </row>
      </sheetData>
      <sheetData sheetId="2925">
        <row r="1">
          <cell r="C1" t="str">
            <v>F_CODE</v>
          </cell>
        </row>
      </sheetData>
      <sheetData sheetId="2926">
        <row r="1">
          <cell r="C1" t="str">
            <v>F_CODE</v>
          </cell>
        </row>
      </sheetData>
      <sheetData sheetId="2927">
        <row r="1">
          <cell r="C1" t="str">
            <v>F_CODE</v>
          </cell>
        </row>
      </sheetData>
      <sheetData sheetId="2928">
        <row r="1">
          <cell r="C1" t="str">
            <v>F_CODE</v>
          </cell>
        </row>
      </sheetData>
      <sheetData sheetId="2929">
        <row r="1">
          <cell r="C1" t="str">
            <v>F_CODE</v>
          </cell>
        </row>
      </sheetData>
      <sheetData sheetId="2930">
        <row r="1">
          <cell r="C1" t="str">
            <v>F_CODE</v>
          </cell>
        </row>
      </sheetData>
      <sheetData sheetId="2931">
        <row r="1">
          <cell r="C1" t="str">
            <v>F_CODE</v>
          </cell>
        </row>
      </sheetData>
      <sheetData sheetId="2932">
        <row r="1">
          <cell r="C1" t="str">
            <v>F_CODE</v>
          </cell>
        </row>
      </sheetData>
      <sheetData sheetId="2933">
        <row r="1">
          <cell r="C1" t="str">
            <v>F_CODE</v>
          </cell>
        </row>
      </sheetData>
      <sheetData sheetId="2934">
        <row r="1">
          <cell r="C1" t="str">
            <v>F_CODE</v>
          </cell>
        </row>
      </sheetData>
      <sheetData sheetId="2935">
        <row r="1">
          <cell r="C1" t="str">
            <v>F_CODE</v>
          </cell>
        </row>
      </sheetData>
      <sheetData sheetId="2936">
        <row r="1">
          <cell r="C1" t="str">
            <v>F_CODE</v>
          </cell>
        </row>
      </sheetData>
      <sheetData sheetId="2937">
        <row r="1">
          <cell r="C1" t="str">
            <v>F_CODE</v>
          </cell>
        </row>
      </sheetData>
      <sheetData sheetId="2938">
        <row r="1">
          <cell r="C1" t="str">
            <v>F_CODE</v>
          </cell>
        </row>
      </sheetData>
      <sheetData sheetId="2939">
        <row r="1">
          <cell r="C1" t="str">
            <v>F_CODE</v>
          </cell>
        </row>
      </sheetData>
      <sheetData sheetId="2940">
        <row r="1">
          <cell r="C1" t="str">
            <v>F_CODE</v>
          </cell>
        </row>
      </sheetData>
      <sheetData sheetId="2941">
        <row r="1">
          <cell r="C1" t="str">
            <v>F_CODE</v>
          </cell>
        </row>
      </sheetData>
      <sheetData sheetId="2942">
        <row r="1">
          <cell r="C1" t="str">
            <v>F_CODE</v>
          </cell>
        </row>
      </sheetData>
      <sheetData sheetId="2943">
        <row r="1">
          <cell r="C1" t="str">
            <v>F_CODE</v>
          </cell>
        </row>
      </sheetData>
      <sheetData sheetId="2944">
        <row r="1">
          <cell r="C1" t="str">
            <v>F_CODE</v>
          </cell>
        </row>
      </sheetData>
      <sheetData sheetId="2945">
        <row r="1">
          <cell r="C1" t="str">
            <v>F_CODE</v>
          </cell>
        </row>
      </sheetData>
      <sheetData sheetId="2946">
        <row r="1">
          <cell r="C1" t="str">
            <v>F_CODE</v>
          </cell>
        </row>
      </sheetData>
      <sheetData sheetId="2947">
        <row r="1">
          <cell r="C1" t="str">
            <v>F_CODE</v>
          </cell>
        </row>
      </sheetData>
      <sheetData sheetId="2948">
        <row r="1">
          <cell r="C1" t="str">
            <v>F_CODE</v>
          </cell>
        </row>
      </sheetData>
      <sheetData sheetId="2949">
        <row r="1">
          <cell r="C1" t="str">
            <v>F_CODE</v>
          </cell>
        </row>
      </sheetData>
      <sheetData sheetId="2950">
        <row r="1">
          <cell r="C1" t="str">
            <v>F_CODE</v>
          </cell>
        </row>
      </sheetData>
      <sheetData sheetId="2951">
        <row r="1">
          <cell r="C1" t="str">
            <v>F_CODE</v>
          </cell>
        </row>
      </sheetData>
      <sheetData sheetId="2952">
        <row r="1">
          <cell r="C1" t="str">
            <v>F_CODE</v>
          </cell>
        </row>
      </sheetData>
      <sheetData sheetId="2953">
        <row r="1">
          <cell r="C1" t="str">
            <v>F_CODE</v>
          </cell>
        </row>
      </sheetData>
      <sheetData sheetId="2954">
        <row r="1">
          <cell r="C1" t="str">
            <v>F_CODE</v>
          </cell>
        </row>
      </sheetData>
      <sheetData sheetId="2955">
        <row r="1">
          <cell r="C1" t="str">
            <v>F_CODE</v>
          </cell>
        </row>
      </sheetData>
      <sheetData sheetId="2956">
        <row r="1">
          <cell r="C1" t="str">
            <v>F_CODE</v>
          </cell>
        </row>
      </sheetData>
      <sheetData sheetId="2957">
        <row r="1">
          <cell r="C1" t="str">
            <v>F_CODE</v>
          </cell>
        </row>
      </sheetData>
      <sheetData sheetId="2958">
        <row r="1">
          <cell r="C1" t="str">
            <v>F_CODE</v>
          </cell>
        </row>
      </sheetData>
      <sheetData sheetId="2959">
        <row r="1">
          <cell r="C1" t="str">
            <v>F_CODE</v>
          </cell>
        </row>
      </sheetData>
      <sheetData sheetId="2960">
        <row r="1">
          <cell r="C1" t="str">
            <v>F_CODE</v>
          </cell>
        </row>
      </sheetData>
      <sheetData sheetId="2961">
        <row r="1">
          <cell r="C1" t="str">
            <v>F_CODE</v>
          </cell>
        </row>
      </sheetData>
      <sheetData sheetId="2962">
        <row r="1">
          <cell r="C1" t="str">
            <v>F_CODE</v>
          </cell>
        </row>
      </sheetData>
      <sheetData sheetId="2963">
        <row r="1">
          <cell r="C1" t="str">
            <v>F_CODE</v>
          </cell>
        </row>
      </sheetData>
      <sheetData sheetId="2964">
        <row r="1">
          <cell r="C1" t="str">
            <v>F_CODE</v>
          </cell>
        </row>
      </sheetData>
      <sheetData sheetId="2965">
        <row r="1">
          <cell r="C1" t="str">
            <v>F_CODE</v>
          </cell>
        </row>
      </sheetData>
      <sheetData sheetId="2966">
        <row r="1">
          <cell r="C1" t="str">
            <v>F_CODE</v>
          </cell>
        </row>
      </sheetData>
      <sheetData sheetId="2967">
        <row r="1">
          <cell r="C1" t="str">
            <v>F_CODE</v>
          </cell>
        </row>
      </sheetData>
      <sheetData sheetId="2968">
        <row r="1">
          <cell r="C1" t="str">
            <v>F_CODE</v>
          </cell>
        </row>
      </sheetData>
      <sheetData sheetId="2969">
        <row r="1">
          <cell r="C1" t="str">
            <v>F_CODE</v>
          </cell>
        </row>
      </sheetData>
      <sheetData sheetId="2970">
        <row r="1">
          <cell r="C1" t="str">
            <v>F_CODE</v>
          </cell>
        </row>
      </sheetData>
      <sheetData sheetId="2971">
        <row r="1">
          <cell r="C1" t="str">
            <v>F_CODE</v>
          </cell>
        </row>
      </sheetData>
      <sheetData sheetId="2972">
        <row r="1">
          <cell r="C1" t="str">
            <v>F_CODE</v>
          </cell>
        </row>
      </sheetData>
      <sheetData sheetId="2973">
        <row r="1">
          <cell r="C1" t="str">
            <v>F_CODE</v>
          </cell>
        </row>
      </sheetData>
      <sheetData sheetId="2974">
        <row r="1">
          <cell r="C1" t="str">
            <v>F_CODE</v>
          </cell>
        </row>
      </sheetData>
      <sheetData sheetId="2975">
        <row r="1">
          <cell r="C1" t="str">
            <v>F_CODE</v>
          </cell>
        </row>
      </sheetData>
      <sheetData sheetId="2976">
        <row r="1">
          <cell r="C1" t="str">
            <v>F_CODE</v>
          </cell>
        </row>
      </sheetData>
      <sheetData sheetId="2977">
        <row r="1">
          <cell r="C1" t="str">
            <v>F_CODE</v>
          </cell>
        </row>
      </sheetData>
      <sheetData sheetId="2978">
        <row r="1">
          <cell r="C1" t="str">
            <v>F_CODE</v>
          </cell>
        </row>
      </sheetData>
      <sheetData sheetId="2979">
        <row r="1">
          <cell r="C1" t="str">
            <v>F_CODE</v>
          </cell>
        </row>
      </sheetData>
      <sheetData sheetId="2980">
        <row r="1">
          <cell r="C1" t="str">
            <v>F_CODE</v>
          </cell>
        </row>
      </sheetData>
      <sheetData sheetId="2981">
        <row r="1">
          <cell r="C1" t="str">
            <v>F_CODE</v>
          </cell>
        </row>
      </sheetData>
      <sheetData sheetId="2982">
        <row r="1">
          <cell r="C1" t="str">
            <v>F_CODE</v>
          </cell>
        </row>
      </sheetData>
      <sheetData sheetId="2983">
        <row r="1">
          <cell r="C1" t="str">
            <v>F_CODE</v>
          </cell>
        </row>
      </sheetData>
      <sheetData sheetId="2984">
        <row r="1">
          <cell r="C1" t="str">
            <v>F_CODE</v>
          </cell>
        </row>
      </sheetData>
      <sheetData sheetId="2985">
        <row r="1">
          <cell r="C1" t="str">
            <v>F_CODE</v>
          </cell>
        </row>
      </sheetData>
      <sheetData sheetId="2986">
        <row r="1">
          <cell r="C1" t="str">
            <v>F_CODE</v>
          </cell>
        </row>
      </sheetData>
      <sheetData sheetId="2987">
        <row r="1">
          <cell r="C1" t="str">
            <v>F_CODE</v>
          </cell>
        </row>
      </sheetData>
      <sheetData sheetId="2988">
        <row r="1">
          <cell r="C1" t="str">
            <v>F_CODE</v>
          </cell>
        </row>
      </sheetData>
      <sheetData sheetId="2989">
        <row r="1">
          <cell r="C1" t="str">
            <v>F_CODE</v>
          </cell>
        </row>
      </sheetData>
      <sheetData sheetId="2990">
        <row r="1">
          <cell r="C1" t="str">
            <v>F_CODE</v>
          </cell>
        </row>
      </sheetData>
      <sheetData sheetId="2991">
        <row r="1">
          <cell r="C1" t="str">
            <v>F_CODE</v>
          </cell>
        </row>
      </sheetData>
      <sheetData sheetId="2992">
        <row r="1">
          <cell r="C1" t="str">
            <v>F_CODE</v>
          </cell>
        </row>
      </sheetData>
      <sheetData sheetId="2993">
        <row r="1">
          <cell r="C1" t="str">
            <v>F_CODE</v>
          </cell>
        </row>
      </sheetData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 refreshError="1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/>
      <sheetData sheetId="3654"/>
      <sheetData sheetId="3655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/>
      <sheetData sheetId="3875"/>
      <sheetData sheetId="3876"/>
      <sheetData sheetId="3877"/>
      <sheetData sheetId="3878"/>
      <sheetData sheetId="3879"/>
      <sheetData sheetId="3880"/>
      <sheetData sheetId="3881"/>
      <sheetData sheetId="3882"/>
      <sheetData sheetId="3883"/>
      <sheetData sheetId="3884"/>
      <sheetData sheetId="3885"/>
      <sheetData sheetId="3886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>
        <row r="1">
          <cell r="C1" t="str">
            <v>F_CODE</v>
          </cell>
        </row>
      </sheetData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문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달일반"/>
      <sheetName val="참고"/>
      <sheetName val="영산"/>
      <sheetName val="참조"/>
      <sheetName val="설계"/>
      <sheetName val="투찰"/>
      <sheetName val="찍기"/>
      <sheetName val="laroux"/>
      <sheetName val="충남종건"/>
      <sheetName val="충남종건 (2)"/>
      <sheetName val="태백시"/>
      <sheetName val="인천공항"/>
      <sheetName val="성남시 (2)"/>
      <sheetName val="성남시"/>
      <sheetName val="서대구인입"/>
      <sheetName val="여암교"/>
      <sheetName val="인쇄"/>
      <sheetName val="변경"/>
      <sheetName val="당초"/>
      <sheetName val="차수별계약"/>
      <sheetName val="차수별계약 (4차2회)"/>
      <sheetName val="4차분1회계약"/>
      <sheetName val="4차분요약"/>
      <sheetName val="4차분2회변경"/>
      <sheetName val="잡비 (4차2회)"/>
      <sheetName val="98신규단가(4차2회)"/>
      <sheetName val="차수별수량 (4차2회)"/>
      <sheetName val="5차분1회변경"/>
      <sheetName val="잡비 (5차1회)"/>
      <sheetName val="신규단가(5차1회)"/>
      <sheetName val="설계서갑지"/>
      <sheetName val="설계서갑지(결제)"/>
      <sheetName val="목차3차"/>
      <sheetName val="주요자재(4차2회)"/>
      <sheetName val="주요자재(전체3회변경)"/>
      <sheetName val="예정공정"/>
      <sheetName val="동원인원"/>
      <sheetName val="공사비증감"/>
      <sheetName val="내역서갑지"/>
      <sheetName val="3회변경내역"/>
      <sheetName val="잡비 (3회4차)"/>
      <sheetName val="98신규단가(3회)"/>
      <sheetName val="차수별수량"/>
      <sheetName val="단가조견 (3회)"/>
      <sheetName val="단가조견"/>
      <sheetName val="각종갑지"/>
      <sheetName val="수량갑지1"/>
      <sheetName val="수량갑지2"/>
      <sheetName val="수량갑지3"/>
      <sheetName val="Sheet1"/>
      <sheetName val="바인더갑지"/>
      <sheetName val="위치도"/>
      <sheetName val="변경공사개요"/>
      <sheetName val="현황B (3)"/>
      <sheetName val="실정진행현황"/>
      <sheetName val="차수변경요약"/>
      <sheetName val="전체변경요약"/>
      <sheetName val="실정보고"/>
      <sheetName val="변경현황"/>
      <sheetName val="현황(전체3회)"/>
      <sheetName val="현황(전체2회)"/>
      <sheetName val="현황(전체1회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일위대가"/>
      <sheetName val="조명시설"/>
      <sheetName val="산출근거"/>
      <sheetName val="골재산출"/>
      <sheetName val="데리네이타현황"/>
      <sheetName val="내역"/>
      <sheetName val="집계표"/>
      <sheetName val="흥양2교토공집계표"/>
      <sheetName val="지장물C"/>
      <sheetName val="6PILE  (돌출)"/>
      <sheetName val="원형1호맨홀토공수량"/>
      <sheetName val="DATA"/>
      <sheetName val="철근량"/>
      <sheetName val="입력란"/>
      <sheetName val="97노임단가"/>
      <sheetName val="입찰안"/>
      <sheetName val="표지"/>
      <sheetName val="교각1"/>
      <sheetName val="주beam"/>
      <sheetName val="총괄표"/>
      <sheetName val="토목"/>
      <sheetName val="설명서 "/>
      <sheetName val="바닥판"/>
      <sheetName val="입력DATA"/>
      <sheetName val="날개벽"/>
      <sheetName val="우수받이"/>
      <sheetName val="97년 추정"/>
      <sheetName val="guard(mac)"/>
      <sheetName val="추가예산"/>
      <sheetName val="상시"/>
      <sheetName val="신고조서"/>
      <sheetName val="식생블럭단위수량"/>
      <sheetName val="공사비총괄표"/>
      <sheetName val="총수량집계표"/>
      <sheetName val="차수공개요"/>
      <sheetName val="터파기및재료"/>
      <sheetName val="월말"/>
      <sheetName val="대로근거"/>
      <sheetName val="102역사"/>
      <sheetName val="말뚝지지력산정"/>
      <sheetName val="BID"/>
      <sheetName val="공동구수량"/>
      <sheetName val="#REF"/>
      <sheetName val="일위대가1"/>
      <sheetName val="INPUT"/>
      <sheetName val="분석"/>
      <sheetName val="Sheet1"/>
      <sheetName val="부대내역"/>
      <sheetName val="단면 (2)"/>
      <sheetName val="실행"/>
      <sheetName val="각종양식"/>
      <sheetName val="암거단위"/>
      <sheetName val="오동"/>
      <sheetName val="대조"/>
      <sheetName val="나한"/>
      <sheetName val="재료할증"/>
      <sheetName val="건축내역"/>
      <sheetName val="BOX수량"/>
      <sheetName val="우수내용"/>
      <sheetName val="내역서"/>
      <sheetName val="조명율표"/>
      <sheetName val="노임단가"/>
      <sheetName val="코드"/>
      <sheetName val="예산M11A"/>
      <sheetName val="차수"/>
      <sheetName val="해평견적"/>
      <sheetName val="뚝토공"/>
      <sheetName val="96정변2"/>
      <sheetName val="목차 "/>
      <sheetName val="일위대가표"/>
      <sheetName val="일위대가목차"/>
      <sheetName val="인명부"/>
      <sheetName val="물량표"/>
      <sheetName val="당초"/>
      <sheetName val="PIPING"/>
      <sheetName val="#3_일위대가목록"/>
      <sheetName val="#2_일위대가목록"/>
      <sheetName val="적용토목"/>
      <sheetName val="재료"/>
      <sheetName val="공정코드"/>
      <sheetName val="기계경비(시간당)"/>
      <sheetName val="램머"/>
      <sheetName val="찍기"/>
      <sheetName val="간접1"/>
      <sheetName val="노임"/>
      <sheetName val="수량산출"/>
      <sheetName val="도로경계단위"/>
      <sheetName val="내역서중"/>
      <sheetName val="설직재-1"/>
      <sheetName val="발주내역"/>
      <sheetName val="실행철강하도"/>
      <sheetName val="인수공규격"/>
      <sheetName val="중로근거"/>
      <sheetName val="대림경상68억"/>
      <sheetName val="2.단면가정"/>
      <sheetName val="수우미양가(Vlookup)"/>
      <sheetName val="공통가설공사"/>
      <sheetName val="세골재  T2 변경 현황"/>
      <sheetName val="0.단가"/>
      <sheetName val="0506생활권구적"/>
      <sheetName val="증감내역서"/>
      <sheetName val="중기"/>
      <sheetName val="내역서 제출"/>
      <sheetName val="토공(우물통,기타) "/>
      <sheetName val="1,2공구원가계산서"/>
      <sheetName val="2공구산출내역"/>
      <sheetName val="1공구산출내역서"/>
      <sheetName val="H-PILE수량집계"/>
      <sheetName val="토사(PE)"/>
      <sheetName val="PSCbeam설계"/>
      <sheetName val="일위대가9803"/>
      <sheetName val="노무비 근거"/>
      <sheetName val="역T형교대(말뚝기초)"/>
      <sheetName val="산출내역서"/>
      <sheetName val="총괄"/>
      <sheetName val="날개벽수량표"/>
      <sheetName val="준검 내역서"/>
      <sheetName val="초기화면"/>
      <sheetName val="직접공사비"/>
      <sheetName val="I一般比"/>
      <sheetName val="항목등록"/>
      <sheetName val="4.2유효폭의 계산"/>
      <sheetName val="골조"/>
      <sheetName val="갑지"/>
      <sheetName val="역T형(H=6.0) (2)"/>
      <sheetName val="내역서1999.8최종"/>
      <sheetName val="포장물량집계"/>
      <sheetName val="자재단가비교표"/>
      <sheetName val="4. 주형설계"/>
      <sheetName val="DATE"/>
      <sheetName val="산근"/>
      <sheetName val="8.석축단위(H=1.5M)"/>
      <sheetName val="지장물_data"/>
      <sheetName val="공사착공계"/>
      <sheetName val="자료입력"/>
      <sheetName val="품셈TABLE"/>
      <sheetName val="COPING"/>
      <sheetName val="단가표"/>
      <sheetName val="지중자재단가"/>
      <sheetName val="RAMP 단면(R2)"/>
      <sheetName val="금액내역서"/>
      <sheetName val="99총공사내역서"/>
      <sheetName val="노임이"/>
      <sheetName val="CTEMCOST"/>
      <sheetName val="2000년1차"/>
      <sheetName val="2000전체분"/>
      <sheetName val="표준차도부연장집계-ASP"/>
      <sheetName val="200"/>
      <sheetName val="차액보증"/>
      <sheetName val="ABUT수량-A1"/>
      <sheetName val="종배수관면벽구"/>
      <sheetName val="종배수관위치조서"/>
      <sheetName val="수량집"/>
      <sheetName val="입력변수"/>
      <sheetName val="원가"/>
      <sheetName val="대비"/>
      <sheetName val="교각계산"/>
      <sheetName val="재료비"/>
      <sheetName val="3.하중산정4.지지력"/>
      <sheetName val="N賃率-職"/>
      <sheetName val="INPUT(덕도방향-시점)"/>
      <sheetName val="1련박스"/>
      <sheetName val="crude.SLAB RE-bar"/>
      <sheetName val="도수로수량산출"/>
      <sheetName val="장비집계"/>
      <sheetName val="세부내역서(전기)"/>
      <sheetName val="약품공급2"/>
      <sheetName val="총괄내역서"/>
      <sheetName val="재료집계표"/>
      <sheetName val="신천3호용수로"/>
      <sheetName val="맨홀수량"/>
      <sheetName val="H-pile(298x299)"/>
      <sheetName val="H-pile(250x250)"/>
      <sheetName val="참조"/>
      <sheetName val="지급자재"/>
      <sheetName val="제경비"/>
      <sheetName val="단가 및 재료비"/>
      <sheetName val="중기사용료산출근거"/>
      <sheetName val="3BL공동구 수량"/>
      <sheetName val="총괄내역"/>
      <sheetName val="집계표(OPTION)"/>
      <sheetName val="보차도경계석"/>
      <sheetName val="견적단가"/>
      <sheetName val="용수량(생활용수)"/>
      <sheetName val="계수시트"/>
      <sheetName val="토적표"/>
      <sheetName val="1호맨홀토공"/>
      <sheetName val="CC16-내역서"/>
      <sheetName val="유림골조"/>
      <sheetName val="간지"/>
      <sheetName val="대창(함평)"/>
      <sheetName val="대창(장성)"/>
      <sheetName val="대창(함평)-창열"/>
      <sheetName val="천방교접속"/>
      <sheetName val="대포2교접속"/>
      <sheetName val="코드표"/>
      <sheetName val="woo(mac)"/>
      <sheetName val="설치조서"/>
      <sheetName val="Sheet3"/>
      <sheetName val="배수공집계표"/>
      <sheetName val="예정공정표"/>
      <sheetName val="C.배수관공"/>
      <sheetName val="교량"/>
      <sheetName val="단가"/>
      <sheetName val="3련 BOX"/>
      <sheetName val="이토변실"/>
      <sheetName val="단위단가"/>
      <sheetName val="교대(A1)"/>
      <sheetName val="단위수량"/>
      <sheetName val="건축공사실행"/>
      <sheetName val="연결관암거"/>
      <sheetName val="가시설수량"/>
      <sheetName val="식재가격"/>
      <sheetName val="식재총괄"/>
      <sheetName val="일위목록"/>
      <sheetName val="기초일위"/>
      <sheetName val="시설일위"/>
      <sheetName val="조명일위"/>
      <sheetName val="기본1"/>
      <sheetName val="수정일위대가"/>
      <sheetName val="일위(수원)"/>
      <sheetName val="수안보-MBR1"/>
      <sheetName val="내역_ver1.0"/>
      <sheetName val="CRUDE RE-bar"/>
      <sheetName val="토목내역서 (도급단가)"/>
      <sheetName val="일위대가목록"/>
      <sheetName val="세부내역"/>
      <sheetName val="업무분장"/>
      <sheetName val="표  지"/>
      <sheetName val="내역서적용수량"/>
      <sheetName val="NYS"/>
      <sheetName val="실행내역"/>
      <sheetName val="금융비용"/>
      <sheetName val="단가산출"/>
      <sheetName val="CALCULATION"/>
      <sheetName val="MAIN_TABLE"/>
      <sheetName val="공사비산출내역"/>
      <sheetName val="기성내역"/>
      <sheetName val="MAIN"/>
      <sheetName val="견적990322"/>
      <sheetName val="배수내역"/>
      <sheetName val="ATM기초철가"/>
      <sheetName val="원형맨홀수량"/>
      <sheetName val="물가자료"/>
      <sheetName val="접지수량"/>
      <sheetName val="Sheet2"/>
      <sheetName val="CIVIL4"/>
      <sheetName val="Y-WORK"/>
      <sheetName val=" 총괄표"/>
      <sheetName val="단가비교표_공통1"/>
      <sheetName val="토공 total"/>
      <sheetName val="직노"/>
      <sheetName val="Customer Databas"/>
      <sheetName val="개인"/>
      <sheetName val="단면가정"/>
      <sheetName val="조경일람"/>
      <sheetName val="WORK"/>
      <sheetName val="바닥판의 설계"/>
      <sheetName val="전체제잡비"/>
      <sheetName val="미드수량"/>
      <sheetName val="2000용수잠관-수량집계"/>
      <sheetName val="실행대비"/>
      <sheetName val="참고사항"/>
      <sheetName val="대부예산서"/>
      <sheetName val="CODE"/>
      <sheetName val="기초공"/>
      <sheetName val="MOTOR"/>
      <sheetName val="기둥(원형)"/>
      <sheetName val="제직재"/>
      <sheetName val="기흥하도용"/>
      <sheetName val="당진1,2호기전선관설치및접지4차공사내역서-을지"/>
      <sheetName val="가격조사서"/>
      <sheetName val="배수공"/>
      <sheetName val="암거"/>
      <sheetName val="포장공"/>
      <sheetName val="Sheet5"/>
      <sheetName val="을지"/>
      <sheetName val="집기손료"/>
      <sheetName val="암거 제원표"/>
      <sheetName val="WING3"/>
      <sheetName val="마산월령동골조물량변경"/>
      <sheetName val="총괄-1"/>
      <sheetName val="암거 제원표-1단계"/>
      <sheetName val="분뇨"/>
      <sheetName val="양식3"/>
      <sheetName val="101동"/>
      <sheetName val="CAT_5"/>
      <sheetName val="보도단위"/>
      <sheetName val="배수장토목공사비"/>
      <sheetName val="노무비"/>
      <sheetName val="단양 00 아파트-세부내역"/>
      <sheetName val="건축-물가변동"/>
      <sheetName val="단가조사서"/>
      <sheetName val="전기"/>
      <sheetName val="소도3교"/>
      <sheetName val="시중노임단가"/>
      <sheetName val="여과지동"/>
      <sheetName val="기초자료"/>
      <sheetName val="단위중량"/>
      <sheetName val="소보"/>
      <sheetName val="포장면적집계"/>
      <sheetName val="내역표지"/>
      <sheetName val="원가계산서구조조정"/>
      <sheetName val="신우"/>
      <sheetName val="AIR SHOWER(3인용)"/>
      <sheetName val="자료"/>
      <sheetName val="SLAB&quot;1&quot;"/>
      <sheetName val="설계개요"/>
      <sheetName val="하도급원가계산총괄표(식재)"/>
      <sheetName val="중기근거"/>
      <sheetName val="연결관수량 (2)"/>
      <sheetName val="사다리"/>
      <sheetName val="철집"/>
      <sheetName val="실행간접비용"/>
      <sheetName val="제잡비"/>
      <sheetName val="지질조사"/>
      <sheetName val="수량집계"/>
      <sheetName val="Macro1"/>
      <sheetName val="지점별강우량"/>
      <sheetName val="시행후면적"/>
      <sheetName val="설계조건"/>
      <sheetName val="토공(1)"/>
      <sheetName val="절대지우지말것"/>
      <sheetName val="출력X"/>
      <sheetName val="우각부보강"/>
      <sheetName val="수요개발과판매량"/>
      <sheetName val="상-교대(A1-A2)"/>
      <sheetName val="단가일람"/>
      <sheetName val="Macro(전선)"/>
      <sheetName val="spiral"/>
      <sheetName val="2.건축"/>
      <sheetName val="TYPE-A"/>
      <sheetName val="문학간접"/>
      <sheetName val="간접"/>
      <sheetName val="보증수수료산출"/>
      <sheetName val="날개벽(시점좌측)"/>
      <sheetName val="연돌일위집계"/>
      <sheetName val="VE절감"/>
      <sheetName val="자재단가"/>
      <sheetName val="건축공사"/>
      <sheetName val="JUCKEYK"/>
      <sheetName val="수량3"/>
      <sheetName val="수량산출서"/>
      <sheetName val="빗물받이(910-510-410)"/>
      <sheetName val="우수공"/>
      <sheetName val="암거날개벽"/>
      <sheetName val="갑지(추정)"/>
      <sheetName val="갑지1"/>
      <sheetName val="건축기계설비표선정수장"/>
      <sheetName val="Sheet1 (2)"/>
      <sheetName val="내역서(전기)"/>
      <sheetName val="구조물터파기수량집계"/>
      <sheetName val="측구터파기공수량집계"/>
      <sheetName val="배수공 시멘트 및 골재량 산출"/>
      <sheetName val="백호우계수"/>
      <sheetName val="설계명세"/>
      <sheetName val="봉방동근생"/>
      <sheetName val="덕전리"/>
      <sheetName val="경산"/>
      <sheetName val="공구"/>
      <sheetName val="마산방향철근집계"/>
      <sheetName val="진주방향"/>
      <sheetName val="마산방향"/>
      <sheetName val="s"/>
      <sheetName val="CON'C"/>
      <sheetName val="안정계산"/>
      <sheetName val="단면검토"/>
      <sheetName val="DB"/>
      <sheetName val="본체"/>
      <sheetName val="일위-1"/>
      <sheetName val="율촌법률사무소2내역"/>
      <sheetName val="전체"/>
      <sheetName val="요율"/>
      <sheetName val="특별땅고르기"/>
      <sheetName val="소요자재명세서"/>
      <sheetName val="노무비명세서"/>
      <sheetName val="교수설계"/>
      <sheetName val="원가서"/>
      <sheetName val="위치조서"/>
      <sheetName val="을"/>
      <sheetName val="차압계산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자재대"/>
      <sheetName val="내역서 "/>
      <sheetName val="1.설계조건"/>
      <sheetName val="구조물철거타공정이월"/>
      <sheetName val="danga"/>
      <sheetName val="ilch"/>
      <sheetName val="철근단면적"/>
      <sheetName val="하도금액분계"/>
      <sheetName val="8.PILE  (돌출)"/>
      <sheetName val="9GNG운반"/>
      <sheetName val="데이타"/>
      <sheetName val="Front"/>
      <sheetName val="wall"/>
      <sheetName val="앵커(3안)"/>
      <sheetName val="신표지1"/>
      <sheetName val="평가데이터"/>
      <sheetName val="자재집계표"/>
      <sheetName val="가중치"/>
      <sheetName val="제-노임"/>
      <sheetName val="청천내"/>
      <sheetName val="산출금액내역"/>
      <sheetName val="주차구획선수량"/>
      <sheetName val="조경내역서"/>
      <sheetName val="구천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관급자재"/>
      <sheetName val="설비"/>
      <sheetName val="예총"/>
      <sheetName val="배관배선 단가조사"/>
      <sheetName val="일위대가집계"/>
      <sheetName val="일위"/>
      <sheetName val="기계경비"/>
      <sheetName val="현장예산"/>
      <sheetName val="명세서"/>
      <sheetName val="2공구하도급내역서"/>
      <sheetName val="설계예산서"/>
      <sheetName val="3.공통공사대비"/>
      <sheetName val="목차"/>
      <sheetName val="설계내역서"/>
      <sheetName val="동원인원"/>
      <sheetName val="TOTAL_BOQ"/>
      <sheetName val="Total"/>
      <sheetName val="총투입계"/>
      <sheetName val="SANBAISU"/>
      <sheetName val="단가조사-2"/>
      <sheetName val="현장경상비"/>
      <sheetName val="연습"/>
      <sheetName val="실행내역서"/>
      <sheetName val="공제수량총집계표"/>
      <sheetName val="임금단가"/>
      <sheetName val="한강운반비"/>
      <sheetName val="원본(갑지)"/>
      <sheetName val="단열-자재"/>
      <sheetName val="공사개요"/>
      <sheetName val="현장경비"/>
      <sheetName val="방배동내역(리라)"/>
      <sheetName val="건축공사집계표"/>
      <sheetName val="방배동내역 (총괄)"/>
      <sheetName val="부대공사총괄"/>
      <sheetName val="설계예산"/>
      <sheetName val="12호기내역서(건축분)"/>
      <sheetName val="빙장비사양"/>
      <sheetName val="환경기계공정표 (3)"/>
      <sheetName val="대치판정"/>
      <sheetName val="옹벽일반수량"/>
      <sheetName val="설계서을"/>
      <sheetName val="견적"/>
      <sheetName val="품셈집계표"/>
      <sheetName val="자재조사표"/>
      <sheetName val="9.정착구 보강"/>
      <sheetName val="본선차로수량집계표"/>
      <sheetName val="범례표"/>
      <sheetName val="우수맨홀공제단위수량"/>
      <sheetName val="총집계표"/>
      <sheetName val="가압장(토목)"/>
      <sheetName val="내역서단가산출용"/>
      <sheetName val="심사공종"/>
      <sheetName val="3BL공동구_수량"/>
      <sheetName val="안정검토"/>
      <sheetName val="단면설계"/>
      <sheetName val="공사기본내용입력"/>
      <sheetName val="일반수량"/>
      <sheetName val="돌담교 상부수량"/>
      <sheetName val="수량-가로등"/>
      <sheetName val="기초단가"/>
      <sheetName val="중기손료"/>
      <sheetName val="건축"/>
      <sheetName val="제원및배치"/>
      <sheetName val="입력자료"/>
      <sheetName val="원가계산"/>
      <sheetName val="토목주소"/>
      <sheetName val="기안"/>
      <sheetName val="1단계"/>
      <sheetName val="테이블"/>
      <sheetName val="관급자재대"/>
      <sheetName val="면적산출근거(실측)"/>
      <sheetName val="식재인부"/>
      <sheetName val="국도접속 차도부수량"/>
      <sheetName val="단가조사"/>
      <sheetName val="노임,기계경비"/>
      <sheetName val="자재일람"/>
      <sheetName val="주차장(T4)"/>
      <sheetName val="FAB별"/>
      <sheetName val="영창26"/>
      <sheetName val="상수도토공집계표"/>
      <sheetName val="견적서"/>
      <sheetName val="산출근거1"/>
      <sheetName val="소비자가"/>
      <sheetName val="사유서제출현황-2"/>
      <sheetName val="40총괄"/>
      <sheetName val="40집계"/>
      <sheetName val="공문"/>
      <sheetName val="라멘수량"/>
      <sheetName val="4)유동표"/>
      <sheetName val="내역기준"/>
      <sheetName val="설명서_"/>
      <sheetName val="6PILE__(돌출)"/>
      <sheetName val="97년_추정"/>
      <sheetName val="4__주형설계"/>
      <sheetName val="4_2유효폭의_계산"/>
      <sheetName val="목차_"/>
      <sheetName val="수량집계표"/>
      <sheetName val="부경대총괄내역서"/>
      <sheetName val="도근좌표"/>
      <sheetName val="예정(3)"/>
      <sheetName val="터널조도"/>
      <sheetName val="최적단면"/>
      <sheetName val="하조서"/>
      <sheetName val="1062-X방향 "/>
      <sheetName val="지하"/>
      <sheetName val="포장(수량)-관로부"/>
      <sheetName val="2호맨홀공제수량"/>
      <sheetName val="48전력선로일위"/>
      <sheetName val="원가계산서"/>
      <sheetName val="수습"/>
      <sheetName val="유효폭의 계산"/>
      <sheetName val="입상내역"/>
      <sheetName val="인부신상자료"/>
      <sheetName val="재료단가"/>
      <sheetName val="기존단가 (2)"/>
      <sheetName val="우수공,맨홀,집수정"/>
      <sheetName val="슬래브수량"/>
      <sheetName val="포장공사"/>
      <sheetName val="변경내역"/>
      <sheetName val="ⴭⴭⴭⴭⴭ"/>
      <sheetName val="보도공제면적"/>
      <sheetName val="unitpric"/>
      <sheetName val="계약서"/>
      <sheetName val="수량산출표"/>
      <sheetName val="가도공"/>
      <sheetName val="개산공사비"/>
      <sheetName val="정부노임단가"/>
      <sheetName val="설계명세서"/>
      <sheetName val="철거산출근거"/>
      <sheetName val="수목단가"/>
      <sheetName val="시설수량표"/>
      <sheetName val="식재수량표"/>
      <sheetName val="노임,재료비"/>
      <sheetName val="15"/>
      <sheetName val="부하계산서"/>
      <sheetName val="전선 및 전선관"/>
      <sheetName val="준공평가"/>
      <sheetName val="변경비교-을"/>
      <sheetName val="파형강관집계"/>
      <sheetName val="공량(1월22일)"/>
      <sheetName val="96보완계획7.12"/>
      <sheetName val="70%"/>
      <sheetName val="보온자재단가표"/>
      <sheetName val="물량표S"/>
      <sheetName val="물량표(신)"/>
      <sheetName val="대전21토목내역서"/>
      <sheetName val="수량BOQ"/>
      <sheetName val="1.수량집계"/>
      <sheetName val="현장설명"/>
      <sheetName val="1호토공"/>
      <sheetName val="공사비증감"/>
      <sheetName val="DATA 입력부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총공사내역서"/>
      <sheetName val="공사직종별노임"/>
      <sheetName val="환경보전비B"/>
      <sheetName val="가옥철거(지장물조서)"/>
      <sheetName val="내역서1999_8최종"/>
      <sheetName val="단면_(2)"/>
      <sheetName val="8_석축단위(H=1_5M)"/>
      <sheetName val="세골재__T2_변경_현황"/>
      <sheetName val="0_단가"/>
      <sheetName val="8설7발"/>
      <sheetName val="BOX 본체"/>
      <sheetName val="제수변 수량집계표(보통)"/>
      <sheetName val="기초(중마오수)"/>
      <sheetName val="환율"/>
      <sheetName val="수량분배표"/>
      <sheetName val="현황산출서"/>
      <sheetName val="기타 정보통신공사"/>
      <sheetName val="6공구(당초)"/>
      <sheetName val="CON포장수량"/>
      <sheetName val="ACUNIT"/>
      <sheetName val="CONUNIT"/>
      <sheetName val="대전(세창동)"/>
      <sheetName val="토공집계(rp)"/>
      <sheetName val="알맹이"/>
      <sheetName val="재료비단가"/>
      <sheetName val="자재표"/>
      <sheetName val="건축원가계산서"/>
      <sheetName val="직재"/>
      <sheetName val="상부집계표"/>
      <sheetName val="9811"/>
      <sheetName val="관급"/>
      <sheetName val="일위대가(1)"/>
      <sheetName val="이름정의"/>
      <sheetName val="초기화면1"/>
      <sheetName val="archi(본사)"/>
      <sheetName val="유별자산배수"/>
      <sheetName val="토공"/>
      <sheetName val="2.2.2입적표"/>
      <sheetName val="Sheet17"/>
      <sheetName val="가로등내역서"/>
      <sheetName val="내력서"/>
      <sheetName val="일위대가(가설)"/>
      <sheetName val="몰탈재료산출"/>
      <sheetName val="신규 수주분(사용자 정의)"/>
      <sheetName val="DATA2000"/>
      <sheetName val="1.설계기준"/>
      <sheetName val="sw1"/>
      <sheetName val="방음벽기초(H=4m)"/>
      <sheetName val="WVAL"/>
      <sheetName val="ITEM"/>
      <sheetName val="용산1(해보)"/>
      <sheetName val="1"/>
      <sheetName val="합계금액"/>
      <sheetName val="공사비예산서(토목분)"/>
      <sheetName val="식재일위대가"/>
      <sheetName val="hvac내역서(제어동)"/>
      <sheetName val="원가입력"/>
      <sheetName val="hvac(제어동)"/>
      <sheetName val="내역서_"/>
      <sheetName val="송라터널총괄"/>
      <sheetName val="7.PILE  (돌출)"/>
      <sheetName val="공통가설"/>
      <sheetName val="손익분석"/>
      <sheetName val="관리,공감"/>
      <sheetName val="업체별기성내역"/>
      <sheetName val="PAINT"/>
      <sheetName val="SUMMARY"/>
      <sheetName val="일위대가(건축)"/>
      <sheetName val="역T형"/>
      <sheetName val="직공비"/>
      <sheetName val="연령현황"/>
      <sheetName val="99노임기준"/>
      <sheetName val="단가산출서1"/>
      <sheetName val="좌측"/>
      <sheetName val="일반부표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SAP_INPUT"/>
      <sheetName val="실행내역(10.13)"/>
      <sheetName val="도급"/>
      <sheetName val="대전가오_견출_집계표"/>
      <sheetName val="공사"/>
      <sheetName val="작업입력"/>
      <sheetName val="2003상반기노임기준"/>
      <sheetName val="POL6차-PIPING"/>
      <sheetName val="b_balju_cho"/>
      <sheetName val="거래처등록"/>
      <sheetName val="참고자료"/>
      <sheetName val="건축명"/>
      <sheetName val="기계명"/>
      <sheetName val="전기명"/>
      <sheetName val="토목명"/>
      <sheetName val="단중표"/>
      <sheetName val="설계기준"/>
      <sheetName val="내역1"/>
      <sheetName val="단가대비표"/>
      <sheetName val="2.가정단면"/>
      <sheetName val="사급자재"/>
      <sheetName val="방음벽기초"/>
      <sheetName val="노무비단가"/>
      <sheetName val="2.토목공사"/>
      <sheetName val="돌담교_상부수량"/>
      <sheetName val="CON기초"/>
      <sheetName val="설계예시"/>
      <sheetName val="기본일위"/>
      <sheetName val="집수정(600-700)"/>
      <sheetName val="중동공구"/>
      <sheetName val="안전장치"/>
      <sheetName val="건물철거"/>
      <sheetName val="기타배수구조물깨기-단위수량"/>
      <sheetName val="BOX-1510"/>
      <sheetName val="내역을"/>
      <sheetName val="신규보류입력"/>
      <sheetName val="입력"/>
      <sheetName val="단면치수"/>
      <sheetName val="수로BOX"/>
      <sheetName val="수량"/>
      <sheetName val="FILE1"/>
      <sheetName val="단가산출2"/>
      <sheetName val="단가산출1"/>
      <sheetName val="(A)내역서"/>
      <sheetName val="실행견적"/>
      <sheetName val="전기단가조사서"/>
      <sheetName val="SG"/>
      <sheetName val="배수철근"/>
      <sheetName val="오수주요자재"/>
      <sheetName val="용역비내역-진짜"/>
      <sheetName val="일위단위"/>
      <sheetName val="공사비집계"/>
      <sheetName val="T13(P68~72,78)"/>
      <sheetName val="설계"/>
      <sheetName val="내역서01"/>
      <sheetName val="EACT10"/>
      <sheetName val="본사공가현황"/>
      <sheetName val="GI-LIST"/>
      <sheetName val="시선유도표지집계표"/>
      <sheetName val="절대삭제금지"/>
      <sheetName val="파일의이용"/>
      <sheetName val="토목검측서"/>
      <sheetName val="비교1"/>
      <sheetName val="Sheet4"/>
      <sheetName val="구의33고"/>
      <sheetName val="1차 내역서"/>
      <sheetName val="slurrywall설계가"/>
      <sheetName val="2002하반기노임기준"/>
      <sheetName val="음성방향"/>
      <sheetName val="산출기준자료"/>
      <sheetName val="구역화물"/>
      <sheetName val="단위목록"/>
      <sheetName val="시험비"/>
      <sheetName val="할증"/>
      <sheetName val="수량증감표"/>
      <sheetName val="터파기운반비산출"/>
      <sheetName val="산적토운반비산출"/>
      <sheetName val="적용단가"/>
      <sheetName val="청 구"/>
      <sheetName val="설계산출기초"/>
      <sheetName val="수산(당)"/>
      <sheetName val="날개벽(TYPE2)"/>
      <sheetName val="단가 (2)"/>
      <sheetName val="이토변실(A3-LINE)"/>
      <sheetName val="고유코드_설계"/>
      <sheetName val="도기류"/>
      <sheetName val="확약서"/>
      <sheetName val="내역갑지"/>
      <sheetName val="A-8 PD(도로중앙)"/>
      <sheetName val="9-1차이내역"/>
      <sheetName val="프랜트면허"/>
      <sheetName val="신호등일위대가"/>
      <sheetName val="흄관기초"/>
      <sheetName val="DATA 입력란"/>
      <sheetName val="1. 설계조건 2.단면가정 3. 하중계산"/>
      <sheetName val="BSD (2)"/>
      <sheetName val="일반수량총괄집계"/>
      <sheetName val="차선도색-연장,수량(1)"/>
      <sheetName val="호프"/>
      <sheetName val="토목(용인)"/>
      <sheetName val="중기사용료"/>
      <sheetName val="물가시세"/>
      <sheetName val="공내역"/>
      <sheetName val="사  업  비  수  지  예  산  서"/>
      <sheetName val="터파기단면도(보도)"/>
      <sheetName val="98NS-N"/>
      <sheetName val="현장관리비참조"/>
      <sheetName val="다곡2교"/>
      <sheetName val="포장복구집계"/>
      <sheetName val="흙쌓기도수로설치현황"/>
      <sheetName val="관접합및부설"/>
      <sheetName val="하수급견적대비"/>
      <sheetName val="시점교대"/>
      <sheetName val="설계가"/>
      <sheetName val="현금흐름"/>
      <sheetName val="Baby일위대가"/>
      <sheetName val="database"/>
      <sheetName val="시설물단가표"/>
      <sheetName val="노무비단가표"/>
      <sheetName val="기초자료입력"/>
      <sheetName val="몰탈"/>
      <sheetName val="98수문일위"/>
      <sheetName val="1.수인터널"/>
      <sheetName val="기초코드"/>
      <sheetName val="남양내역"/>
      <sheetName val="상 부"/>
      <sheetName val="현장소운반"/>
      <sheetName val="관구보호몰탈"/>
      <sheetName val="(1)본선수량집계"/>
      <sheetName val="CABLE"/>
      <sheetName val="FAB4생산"/>
      <sheetName val="EQT-ESTN"/>
      <sheetName val="직원자료입력"/>
      <sheetName val="옥외등신설"/>
      <sheetName val="저케CV22신설"/>
      <sheetName val="저케CV38신설"/>
      <sheetName val="저케CV8신설"/>
      <sheetName val="접지3종"/>
      <sheetName val="당정동공통이수"/>
      <sheetName val="당정동경상이수"/>
      <sheetName val="장비사양"/>
      <sheetName val="Tables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7급줄떼공"/>
      <sheetName val="합계"/>
      <sheetName val="개요"/>
      <sheetName val="6월 출고 일일보고"/>
      <sheetName val="공기압축기실"/>
      <sheetName val="내역전기"/>
      <sheetName val="1.우편집중내역서"/>
      <sheetName val="전동기"/>
      <sheetName val="공통비(전체)"/>
      <sheetName val="B"/>
      <sheetName val="중기조종사 단위단가"/>
      <sheetName val="조직표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전기일위목록"/>
      <sheetName val="대공종"/>
      <sheetName val="종배수관설치현황"/>
      <sheetName val="증감대비표"/>
      <sheetName val="4.하중산정"/>
      <sheetName val="7-1.인건비"/>
      <sheetName val="PROJECT BRIEF(EX.NEW)"/>
      <sheetName val="(C)원내역"/>
      <sheetName val="00000"/>
      <sheetName val="Eq. Mobilization"/>
      <sheetName val="Toolbox"/>
      <sheetName val="양수장(기계)"/>
      <sheetName val="중간"/>
      <sheetName val="각사별공사비분개 "/>
      <sheetName val="접합수량(피벗)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옹벽수량집계"/>
      <sheetName val="배수통관(좌)"/>
      <sheetName val="수입"/>
      <sheetName val="조경"/>
      <sheetName val="SILICATE"/>
      <sheetName val="TB-내역서"/>
      <sheetName val="시설물기초"/>
      <sheetName val="전기일위대가"/>
      <sheetName val="표지 (2)"/>
      <sheetName val="총집계"/>
      <sheetName val="주경기-오배수"/>
      <sheetName val="토공총괄집계"/>
      <sheetName val="기기리스트"/>
      <sheetName val="1,2,3,4,5단위수량"/>
      <sheetName val="W3단면"/>
      <sheetName val="세목전체"/>
      <sheetName val="20관리비율"/>
      <sheetName val="플랜트 설치"/>
      <sheetName val="견적조건"/>
      <sheetName val="개략"/>
      <sheetName val="안산기계장치"/>
      <sheetName val="TEL"/>
      <sheetName val="6호기"/>
      <sheetName val="구체"/>
      <sheetName val="좌측날개벽"/>
      <sheetName val="우측날개벽"/>
      <sheetName val="setup"/>
      <sheetName val="품셈"/>
      <sheetName val="인부임"/>
      <sheetName val="원가+내역"/>
      <sheetName val="선정요령"/>
      <sheetName val="시운전연료"/>
      <sheetName val="b_balju"/>
      <sheetName val="연장및면적(좌측)"/>
      <sheetName val="SORCE1"/>
      <sheetName val="물가대비표"/>
      <sheetName val="Sheet2 (2)"/>
      <sheetName val="건축내역서 (경제상무실)"/>
      <sheetName val="화설내"/>
      <sheetName val="조건"/>
      <sheetName val="MAT"/>
      <sheetName val="연도별cash"/>
      <sheetName val="대비표"/>
      <sheetName val="1_설계조건"/>
      <sheetName val="입찰견적보고서"/>
      <sheetName val="건축공사집계"/>
      <sheetName val="1Month+Sheet2!"/>
      <sheetName val="내역서(중수)"/>
      <sheetName val="제잡비계산"/>
      <sheetName val="사유서"/>
      <sheetName val="구조물공"/>
      <sheetName val="주식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총괄BOQ"/>
      <sheetName val="청주(철골발주의뢰서)"/>
      <sheetName val="중기목록표"/>
      <sheetName val="시간당중기사용료"/>
      <sheetName val="제경비산출서"/>
      <sheetName val="기초도면제작"/>
      <sheetName val="SHEET"/>
      <sheetName val="세부내역서"/>
      <sheetName val="효성CB 1P기초"/>
      <sheetName val="직접경비호표"/>
      <sheetName val="산근(1)"/>
      <sheetName val="기본단가표"/>
      <sheetName val="기본파일"/>
      <sheetName val="안양동교 1안"/>
      <sheetName val="자재테이블"/>
      <sheetName val="1단계 (2)"/>
      <sheetName val="SANTOGO"/>
      <sheetName val="기성부분 내역집계표-기계공사"/>
      <sheetName val="결과조달"/>
      <sheetName val="신림자금"/>
      <sheetName val="2002년12월"/>
      <sheetName val="오수공수량집계표"/>
      <sheetName val="토목내역서_(도급단가)"/>
      <sheetName val="crude_SLAB_RE-bar"/>
      <sheetName val="CRUDE_RE-bar"/>
      <sheetName val="내역_ver1_0"/>
      <sheetName val="단가_및_재료비"/>
      <sheetName val="준검_내역서"/>
      <sheetName val="토공(우물통,기타)_"/>
      <sheetName val="RAMP_단면(R2)"/>
      <sheetName val="바닥판의_설계"/>
      <sheetName val="2_단면가정"/>
      <sheetName val="내역서_제출"/>
      <sheetName val="노무비_근거"/>
      <sheetName val="역T형(H=6_0)_(2)"/>
      <sheetName val="_총괄표"/>
      <sheetName val="표__지"/>
      <sheetName val="3련_BOX"/>
      <sheetName val="단양_00_아파트-세부내역"/>
      <sheetName val="토공_total"/>
      <sheetName val="C_배수관공"/>
      <sheetName val="3_하중산정4_지지력"/>
      <sheetName val="암거_제원표"/>
      <sheetName val="Customer_Databas"/>
      <sheetName val="암거_제원표-1단계"/>
      <sheetName val="AIR_SHOWER(3인용)"/>
      <sheetName val="8_PILE__(돌출)"/>
      <sheetName val="전기내역"/>
      <sheetName val="노면표지 수량"/>
      <sheetName val="토공사"/>
      <sheetName val="XL4Poppy"/>
      <sheetName val="정거장 설계조건"/>
      <sheetName val="인공산출"/>
      <sheetName val="자재집계 (2)"/>
      <sheetName val="견적대비 견적서"/>
      <sheetName val="목록"/>
      <sheetName val="선수금"/>
      <sheetName val="환경평가"/>
      <sheetName val="인구"/>
      <sheetName val="load"/>
      <sheetName val="지역"/>
      <sheetName val="원"/>
      <sheetName val="일위총괄"/>
      <sheetName val="토목-물가"/>
      <sheetName val="부대공"/>
      <sheetName val="유입량"/>
      <sheetName val="산출서양식01"/>
      <sheetName val="#4 PSV"/>
      <sheetName val="일용노무비지급명세서(7)"/>
      <sheetName val="중기가동(7)"/>
      <sheetName val="asd"/>
      <sheetName val="1TL종점(1)"/>
      <sheetName val="내역서1"/>
      <sheetName val="집 계 표"/>
      <sheetName val="직접재료비데이타"/>
      <sheetName val="지하시설물작성"/>
      <sheetName val="물푸기"/>
      <sheetName val="직접노무"/>
      <sheetName val="직접재료"/>
      <sheetName val="Manmonth(입력)"/>
      <sheetName val="준공정산"/>
      <sheetName val="공사비예"/>
      <sheetName val="6.간접공사비 外"/>
      <sheetName val="산출근거(수정)"/>
      <sheetName val="eq_data"/>
      <sheetName val="UEC영화관본공사내역"/>
      <sheetName val="직종표"/>
      <sheetName val="집"/>
      <sheetName val="교통안전시설집계표"/>
      <sheetName val="유림콘도"/>
      <sheetName val="부하자료"/>
      <sheetName val="FORM-0"/>
      <sheetName val="배수관산출"/>
      <sheetName val="노.표-조"/>
      <sheetName val="실행(1)"/>
      <sheetName val="C3"/>
      <sheetName val="수량산출서 갑지"/>
      <sheetName val="기본가정"/>
      <sheetName val="전산output"/>
      <sheetName val="인원배치"/>
      <sheetName val="sub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지장물조서"/>
      <sheetName val="기별(종합)"/>
      <sheetName val="참조 (2)"/>
      <sheetName val="조경수목"/>
      <sheetName val="퇴직공제부금"/>
      <sheetName val="평균노임"/>
      <sheetName val="1공구 건정토건 토공"/>
      <sheetName val="발주참고#"/>
      <sheetName val="Sheet1_(2)"/>
      <sheetName val="Detail"/>
      <sheetName val=" FURNACE현설"/>
      <sheetName val="진입로 지세할증산출(다사분기)"/>
      <sheetName val="16-1"/>
      <sheetName val="정렬"/>
      <sheetName val="인입관수량총괄"/>
      <sheetName val="수정시산표"/>
      <sheetName val="지역별수출"/>
      <sheetName val="효동종합건설(주)"/>
      <sheetName val="일위대가(계측기설치)"/>
      <sheetName val="절취및터파기"/>
      <sheetName val="CPM챠트"/>
      <sheetName val="조작대(1연)"/>
      <sheetName val="토적계산서"/>
      <sheetName val="법면"/>
      <sheetName val="중기일위대가"/>
      <sheetName val="배수공1"/>
      <sheetName val="COMPARISON TABLE"/>
      <sheetName val="부대공Ⅱ"/>
      <sheetName val="견적대비"/>
      <sheetName val="통영LNG입찰현황"/>
      <sheetName val="슬래브"/>
      <sheetName val="토목품셈"/>
      <sheetName val="내역및총괄"/>
      <sheetName val="2.입력sheet"/>
      <sheetName val="M1"/>
      <sheetName val="(3.품질관리 시험 총괄표)"/>
      <sheetName val="토량1-1"/>
      <sheetName val="산출내역서집계표"/>
      <sheetName val="별표 "/>
      <sheetName val="음료실행"/>
      <sheetName val="공량산출서"/>
      <sheetName val="물가시세표"/>
      <sheetName val="1.2.1 마루높이결정"/>
      <sheetName val="&lt;목록&gt;"/>
      <sheetName val="입찰보고"/>
      <sheetName val="단면 _2_"/>
      <sheetName val="옥룡잡비"/>
      <sheetName val="설계변경원가계산총괄표"/>
      <sheetName val="BOILING검토"/>
      <sheetName val="차선도색현황"/>
      <sheetName val="U-TYPE(1)"/>
      <sheetName val="A-4"/>
      <sheetName val="토공총괄표"/>
      <sheetName val="COL"/>
      <sheetName val="상승요인분석"/>
      <sheetName val="식재일위"/>
      <sheetName val="옹벽"/>
      <sheetName val=" 냉각수펌프"/>
      <sheetName val="기자재비"/>
      <sheetName val="전력구구조물산근"/>
      <sheetName val="도로경계블럭연장조서"/>
      <sheetName val="관경별우수관집계"/>
      <sheetName val="현장일반사항"/>
      <sheetName val="원형측구(B-type)"/>
      <sheetName val="변경후-SHEET"/>
      <sheetName val="지주목시비량산출서"/>
      <sheetName val="DIAPHRAGM"/>
      <sheetName val="산근(PE,300)"/>
      <sheetName val="특2호하천산근"/>
      <sheetName val="특2호부관하천산근"/>
      <sheetName val="2011.(4)"/>
      <sheetName val="Pier 3"/>
      <sheetName val="※참고자료※"/>
      <sheetName val="원하도급내역서(당초)"/>
      <sheetName val="전력"/>
      <sheetName val="대운산출"/>
      <sheetName val="소방현물"/>
      <sheetName val="도장수량(하1)"/>
      <sheetName val="주형"/>
      <sheetName val="BOX전기내역"/>
      <sheetName val="소운반"/>
      <sheetName val="단가(1)"/>
      <sheetName val="참조M"/>
      <sheetName val="지구단위계획"/>
      <sheetName val="ASP"/>
      <sheetName val="예산작성기준(전기)"/>
      <sheetName val="SLIDES"/>
      <sheetName val="단가(반정1교-원주)"/>
      <sheetName val="Sheet10"/>
      <sheetName val="간지9)"/>
      <sheetName val="수정내역서"/>
      <sheetName val="공사내역"/>
      <sheetName val="자재목록"/>
      <sheetName val="BOX(1.5X1.5)"/>
      <sheetName val="PD-5(직선)"/>
      <sheetName val="일반공사"/>
      <sheetName val="웅진교-S2"/>
      <sheetName val="기계시공"/>
      <sheetName val="우수관"/>
      <sheetName val="인천제철"/>
      <sheetName val="PAD TR보호대기초"/>
      <sheetName val="가로등기초"/>
      <sheetName val="기계경비일람"/>
      <sheetName val="별총"/>
      <sheetName val="BID9697"/>
      <sheetName val="관경"/>
      <sheetName val="토목내역"/>
      <sheetName val="시가지우회도로공내역서"/>
      <sheetName val="o현장경비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-몰탈콘크리트"/>
      <sheetName val="지급자재조서"/>
      <sheetName val="집계표(육상)"/>
      <sheetName val="조건표"/>
      <sheetName val="Sheet15"/>
      <sheetName val="하중"/>
      <sheetName val="소업1교"/>
      <sheetName val="노무비계"/>
      <sheetName val="sheeet2"/>
      <sheetName val="plan&amp;section_of_foundation"/>
      <sheetName val="working_load_at_the_btm_ft_"/>
      <sheetName val="stability_check"/>
      <sheetName val="design_criteria"/>
      <sheetName val="design_load"/>
      <sheetName val="상수도공-간지"/>
      <sheetName val="품의"/>
      <sheetName val="재집"/>
      <sheetName val="주요자재집계표"/>
      <sheetName val="예상"/>
      <sheetName val="통합"/>
      <sheetName val="맨홀평균높이"/>
      <sheetName val="종배수관(신)"/>
      <sheetName val="적용단위길이"/>
      <sheetName val="종배수관면벽신"/>
      <sheetName val="계단"/>
      <sheetName val="터널구조물산근"/>
      <sheetName val="type-F"/>
      <sheetName val="WEON"/>
      <sheetName val="유림총괄"/>
      <sheetName val="바닥판(1)"/>
      <sheetName val="설계기준 및 하중계산"/>
      <sheetName val="11.자재단가"/>
      <sheetName val="공종별수량집계"/>
      <sheetName val="중기집계"/>
      <sheetName val="예산대비"/>
      <sheetName val="현장관리비"/>
      <sheetName val="산근목록"/>
      <sheetName val="슬래브(유곡)"/>
      <sheetName val="0226"/>
      <sheetName val="은행"/>
      <sheetName val="입력시트"/>
      <sheetName val="공사현황"/>
      <sheetName val="수량산출근거"/>
      <sheetName val="수로단위수량"/>
      <sheetName val="계산서(곡선부)"/>
      <sheetName val="-치수표(곡선부)"/>
      <sheetName val="설정"/>
      <sheetName val="전차선로 물량표"/>
      <sheetName val="기계내역"/>
      <sheetName val="품셈총괄표"/>
      <sheetName val="FOOTING단면력"/>
      <sheetName val="대정2공구"/>
      <sheetName val="단위량당중기"/>
      <sheetName val="P3"/>
      <sheetName val="GAEYO"/>
      <sheetName val="SUMDO"/>
      <sheetName val="ENDDO"/>
      <sheetName val="PLDB"/>
      <sheetName val="AAA"/>
      <sheetName val="M-HOUR"/>
      <sheetName val="공기"/>
      <sheetName val="집계"/>
      <sheetName val="포장직선구간"/>
      <sheetName val="맨홀토공수량"/>
      <sheetName val="Macro(차단기)"/>
      <sheetName val="분전함신설"/>
      <sheetName val="접지1종"/>
      <sheetName val="BOX-1515"/>
      <sheetName val="맨홀수량산출"/>
      <sheetName val="3CHBDC"/>
      <sheetName val="간접비내역-1"/>
      <sheetName val="기둥"/>
      <sheetName val="저판(버림100)"/>
      <sheetName val="계화배수"/>
      <sheetName val="국공유지및사유지"/>
      <sheetName val="inter"/>
      <sheetName val="DESCRIPTION"/>
      <sheetName val="내역(전체)"/>
      <sheetName val="석축"/>
      <sheetName val="예산내역서"/>
      <sheetName val="수목표준대가"/>
      <sheetName val="BOQ"/>
      <sheetName val="2000년하반기"/>
      <sheetName val="Dike for 49T03 &amp; 49T04"/>
      <sheetName val="Dike for 49T02, 05~07, 19 (1)"/>
      <sheetName val="wk prgs"/>
      <sheetName val="Berm"/>
      <sheetName val="M_DB"/>
      <sheetName val="TYPE"/>
      <sheetName val="costing_FE"/>
      <sheetName val="공종집계"/>
      <sheetName val="화단 철거"/>
      <sheetName val="수지예산"/>
      <sheetName val="Sheet6"/>
      <sheetName val="북방3터널"/>
      <sheetName val="전계가"/>
      <sheetName val="공통부대비"/>
      <sheetName val="추정공사비_산출내역1.xlsx"/>
      <sheetName val="EQ"/>
      <sheetName val="약품설비"/>
      <sheetName val="COPING-1"/>
      <sheetName val="역T형교대-2수량"/>
      <sheetName val="변화치수"/>
      <sheetName val="부속동"/>
      <sheetName val="밸브설치"/>
      <sheetName val="관로토공"/>
      <sheetName val="Model"/>
      <sheetName val="CONSTRUCTION COMPONENT"/>
      <sheetName val="접속 SLAB,BRACKET 설계"/>
      <sheetName val="우수"/>
      <sheetName val="cable data1"/>
      <sheetName val="중기비"/>
      <sheetName val="IMPEADENCE MAP 취수장"/>
      <sheetName val="평균터파기"/>
      <sheetName val="Sheet16"/>
      <sheetName val="Sheet14"/>
      <sheetName val="부하"/>
      <sheetName val="APT"/>
      <sheetName val="Sheet13"/>
      <sheetName val="1호-아(오)0.4"/>
      <sheetName val="EP0618"/>
      <sheetName val="빌딩 안내"/>
      <sheetName val="공정별 수량산출서"/>
      <sheetName val="일반시방서"/>
      <sheetName val="일위대가(조경)"/>
      <sheetName val="자재 및 폐기물견적(2008)"/>
      <sheetName val="대우단가(풍산)"/>
      <sheetName val="내역서_1"/>
      <sheetName val="1_우편집중내역서"/>
      <sheetName val="1_설계기준"/>
      <sheetName val="신규_수주분(사용자_정의)"/>
      <sheetName val="pile_bearing_capa_&amp;_arrenge"/>
      <sheetName val="플랜트_설치"/>
      <sheetName val="DATA_입력란"/>
      <sheetName val="2_가정단면"/>
      <sheetName val="표지_(2)"/>
      <sheetName val="COMPARISON_TABLE"/>
      <sheetName val="건축집계"/>
      <sheetName val="인건비"/>
      <sheetName val="옥내아파트(전기)"/>
      <sheetName val="입력값"/>
      <sheetName val="측구공"/>
      <sheetName val="결재갑지"/>
      <sheetName val="BOX(1_5X1_5)"/>
      <sheetName val="2_입력sheet"/>
      <sheetName val="(3_품질관리_시험_총괄표)"/>
      <sheetName val="별표_"/>
      <sheetName val="7_PILE__(돌출)"/>
      <sheetName val="종단계산"/>
      <sheetName val="J直材4"/>
      <sheetName val="구조물공위치조서"/>
      <sheetName val="영동(D)"/>
      <sheetName val="AC포장수량"/>
      <sheetName val="기본DATA"/>
      <sheetName val="예가표"/>
      <sheetName val="간접비계산"/>
      <sheetName val="자재 집계표"/>
      <sheetName val="가정급수관"/>
      <sheetName val="1-1"/>
      <sheetName val="2. 공원조도"/>
      <sheetName val="CABLE SIZE-3"/>
      <sheetName val="음봉방향"/>
      <sheetName val="현장별계약현황('98.10.31)"/>
      <sheetName val="점수계산1-2"/>
      <sheetName val="TYPE1"/>
      <sheetName val="배수내역 (2)"/>
      <sheetName val="원가&amp;하도급원가"/>
      <sheetName val="2-1. 경관조명 내역총괄표"/>
      <sheetName val="공사비 증감 내역서"/>
      <sheetName val="Macro2"/>
      <sheetName val="년도별노임표"/>
      <sheetName val="건축일위"/>
      <sheetName val="그라우팅일위"/>
      <sheetName val="문산방향-교대(A2)"/>
      <sheetName val="건축내역서"/>
      <sheetName val="설비내역서"/>
      <sheetName val="전기내역서"/>
      <sheetName val="예산명세서"/>
      <sheetName val="토공개요"/>
      <sheetName val="초"/>
      <sheetName val="토공개요C"/>
      <sheetName val="정공공사"/>
      <sheetName val="관경별내역서"/>
      <sheetName val="도로"/>
      <sheetName val="pier-1"/>
      <sheetName val="설계변경총괄표(계산식)"/>
      <sheetName val=" 상부공통집계(총괄)"/>
      <sheetName val="중기단가LIST"/>
      <sheetName val="산출기준"/>
      <sheetName val="개별직종노임"/>
      <sheetName val="엔지니어링노임"/>
      <sheetName val="A2"/>
      <sheetName val="2"/>
      <sheetName val="각형맨홀"/>
      <sheetName val="격점수량"/>
      <sheetName val="II손익관리"/>
      <sheetName val="기존건물 깨기원단위"/>
      <sheetName val="시장성초안camera"/>
      <sheetName val="장비종합부표"/>
      <sheetName val="집계표_식재"/>
      <sheetName val="부표"/>
      <sheetName val="골조시행"/>
      <sheetName val="건축계약내역"/>
      <sheetName val="종형증설공"/>
      <sheetName val="노임단가 (2)"/>
      <sheetName val="개별직종노임단가(2003.9)"/>
      <sheetName val="적용기준"/>
      <sheetName val="tggwan(mac)"/>
      <sheetName val="설계설명서"/>
      <sheetName val="투찰"/>
      <sheetName val="L_RPTB02_01"/>
      <sheetName val="AS포장복구 "/>
      <sheetName val="준공조서"/>
      <sheetName val="공사준공계"/>
      <sheetName val="준공검사보고서"/>
      <sheetName val="실행(ALT1)"/>
      <sheetName val="경비_원본"/>
      <sheetName val="DATE2001"/>
      <sheetName val="기본데이타입력"/>
      <sheetName val="보도교산출근거"/>
      <sheetName val="HVAC"/>
      <sheetName val="가감수량"/>
      <sheetName val="EQUIP LIST"/>
      <sheetName val="1구간FRP수량산출"/>
      <sheetName val="총 원가계산"/>
      <sheetName val="목포방향"/>
      <sheetName val="노무자도장2"/>
      <sheetName val="위생"/>
      <sheetName val="noyim"/>
      <sheetName val="99노임단가"/>
      <sheetName val="준비공"/>
      <sheetName val="목교수량산출"/>
      <sheetName val="터널굴착단산"/>
      <sheetName val="COVER"/>
      <sheetName val="철근량 산정"/>
      <sheetName val="구분표"/>
      <sheetName val="개거산출내역"/>
      <sheetName val="공종별자재"/>
      <sheetName val="방수"/>
      <sheetName val="포장자재집계표"/>
      <sheetName val="종배수단위_CON기초"/>
      <sheetName val="참여현황 (직원)"/>
      <sheetName val="슬래브 -연속(3경간)"/>
      <sheetName val="배수공수집"/>
      <sheetName val="산출3-동력"/>
      <sheetName val="산출4-전등"/>
      <sheetName val="운임료"/>
      <sheetName val="물가단가"/>
      <sheetName val="제표일위대가"/>
      <sheetName val="208-238"/>
      <sheetName val="시노501"/>
      <sheetName val="5사남"/>
      <sheetName val="학습율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지수"/>
      <sheetName val="인제내역"/>
      <sheetName val="1~9 하중계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내역- CCTV"/>
      <sheetName val="D"/>
      <sheetName val="설비공사(4)"/>
      <sheetName val="연동내역"/>
      <sheetName val="건설성적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고창방향"/>
      <sheetName val="토공분배표"/>
      <sheetName val="산출2-전력"/>
      <sheetName val="산출9-TRAY"/>
      <sheetName val="아파트"/>
      <sheetName val="부대시설"/>
      <sheetName val="포장집계"/>
      <sheetName val="포장연장"/>
      <sheetName val="견적1"/>
      <sheetName val="대3류 "/>
      <sheetName val="교대철근집계"/>
      <sheetName val="단가비교표"/>
      <sheetName val="단가(자재)"/>
      <sheetName val="단가(노임)"/>
      <sheetName val="기초목록"/>
      <sheetName val="3-구교-오리지날"/>
      <sheetName val="입력(K0)"/>
      <sheetName val="장비"/>
      <sheetName val="총_구조물공"/>
      <sheetName val="001"/>
      <sheetName val="2F 회의실견적(5_14 일대)"/>
      <sheetName val="전등수량산출"/>
      <sheetName val="산정표"/>
      <sheetName val="CONCRETE"/>
      <sheetName val="정의"/>
      <sheetName val="견적갑지"/>
      <sheetName val="물량내역"/>
      <sheetName val="대구은행"/>
      <sheetName val="DHEQSUPT"/>
      <sheetName val="(X)품셈집계"/>
      <sheetName val="돌담교_상부수량1"/>
      <sheetName val="2_토목공사"/>
      <sheetName val="_상부공통집계(총괄)"/>
      <sheetName val="주공 갑지"/>
      <sheetName val="잡비계산"/>
      <sheetName val="기초수량자료"/>
      <sheetName val="본문"/>
      <sheetName val="2.대외공문"/>
      <sheetName val="노임DB"/>
      <sheetName val="PL단가산정"/>
      <sheetName val="그림"/>
      <sheetName val="그림2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자재단가_사급"/>
      <sheetName val="중기적산목록"/>
      <sheetName val="01노임적용기준"/>
      <sheetName val="건설사업관리 공제요율"/>
      <sheetName val="건설공사 감리원 배치기준"/>
      <sheetName val="책임감리 공제요율"/>
      <sheetName val="소방"/>
      <sheetName val="경율산정.XLS"/>
      <sheetName val="GT 1050x650"/>
      <sheetName val="VXXXXXX"/>
      <sheetName val="Site Expenses"/>
      <sheetName val="계양가시설"/>
      <sheetName val="1000 DB구축 부표"/>
      <sheetName val="환율CHANGE"/>
      <sheetName val="낙찰표"/>
      <sheetName val="공용(현대건설공구)"/>
      <sheetName val="현대건설공구(UNIT)"/>
      <sheetName val="낙석방지수량"/>
      <sheetName val="일위대가_가설_"/>
      <sheetName val="금액"/>
      <sheetName val="PI"/>
      <sheetName val="원가계산하도"/>
      <sheetName val="설내역서 "/>
      <sheetName val="공사설명서"/>
      <sheetName val="1차설계변경내역"/>
      <sheetName val="11.1 단면hwp"/>
      <sheetName val="앵커구조계산"/>
      <sheetName val="직접경비"/>
      <sheetName val="직접인건비"/>
      <sheetName val="제경비율"/>
      <sheetName val="공사명입력"/>
      <sheetName val="근로자자료입력"/>
      <sheetName val="수주추정"/>
      <sheetName val="배수공 주요자재 집계표"/>
      <sheetName val="단위수량산출"/>
      <sheetName val="상호참고자료"/>
      <sheetName val="발주처자료입력"/>
      <sheetName val="회사기본자료"/>
      <sheetName val="하자보증자료"/>
      <sheetName val="기술자관련자료"/>
      <sheetName val="총괄서"/>
      <sheetName val="연결임시"/>
      <sheetName val="내역_FILE"/>
      <sheetName val="출장내역"/>
      <sheetName val="사각맨홀"/>
      <sheetName val="자재"/>
      <sheetName val="토목공사"/>
      <sheetName val="포장재료집계표"/>
      <sheetName val="내역서 (2)"/>
      <sheetName val="약전설비"/>
      <sheetName val="달서천-대비"/>
      <sheetName val="탄성1"/>
      <sheetName val="옹벽공 수량집계표"/>
      <sheetName val="교사기준면적(중)"/>
      <sheetName val="공사분석"/>
      <sheetName val="연속벽현황"/>
      <sheetName val="단"/>
      <sheetName val="원유_BANK"/>
      <sheetName val="특수선일위대가"/>
      <sheetName val="횡배수관집현황(2공구)"/>
      <sheetName val="시화점실행"/>
      <sheetName val="전 기"/>
      <sheetName val="해외(원화)"/>
      <sheetName val="설계내역"/>
      <sheetName val="조견표"/>
      <sheetName val="내역(신례)"/>
      <sheetName val="공사품의서"/>
      <sheetName val="경영상태"/>
      <sheetName val="(당평)자재"/>
      <sheetName val="당초명세(평)"/>
      <sheetName val="부대tu"/>
      <sheetName val="구조물공집계"/>
      <sheetName val="중요"/>
      <sheetName val="총내역서"/>
      <sheetName val="중강당 내역"/>
      <sheetName val="인원투입"/>
      <sheetName val="공비현2"/>
      <sheetName val="도급내역"/>
      <sheetName val="물집"/>
      <sheetName val="도급금액"/>
      <sheetName val="재노경"/>
      <sheetName val="단가조건(02년)"/>
      <sheetName val="GR"/>
      <sheetName val="평내중"/>
      <sheetName val="06 일위대가목록"/>
      <sheetName val="감액총괄표"/>
      <sheetName val="시점경사로"/>
      <sheetName val="하도급 검토"/>
      <sheetName val="보도포장연장조서-표준차도부"/>
      <sheetName val="표준차도부연장조서-ASP"/>
      <sheetName val="부표총괄"/>
      <sheetName val="포장공자재집계표"/>
      <sheetName val="콘크리트타설집계표"/>
      <sheetName val="사통"/>
      <sheetName val="수량산출서-2"/>
      <sheetName val="단가조정표"/>
      <sheetName val="계림(함평)"/>
      <sheetName val="계림(장성)"/>
      <sheetName val="산수배수"/>
      <sheetName val="이음개소"/>
      <sheetName val="4.내진설계"/>
      <sheetName val=" ｹ-ﾌﾞﾙ"/>
      <sheetName val="3BL공동구_수량1"/>
      <sheetName val="3_공통공사대비"/>
      <sheetName val="9_정착구_보강"/>
      <sheetName val="방배동내역_(총괄)"/>
      <sheetName val="단가_(2)"/>
      <sheetName val="1차_내역서"/>
      <sheetName val="전선_및_전선관"/>
      <sheetName val="배관배선_단가조사"/>
      <sheetName val="환경기계공정표_(3)"/>
      <sheetName val="1__설계조건_2_단면가정_3__하중계산"/>
      <sheetName val="BSD_(2)"/>
      <sheetName val="배수공_시멘트_및_골재량_산출"/>
      <sheetName val="96보완계획7_12"/>
      <sheetName val="사__업__비__수__지__예__산__서"/>
      <sheetName val="1차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포장공수량집계표"/>
      <sheetName val="상행-교대(A1-A2)"/>
      <sheetName val="집수A"/>
      <sheetName val="VII-2현장경비"/>
      <sheetName val="Ⅴ-2.공종별내역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용역단가"/>
      <sheetName val="1.CB"/>
      <sheetName val="변수"/>
      <sheetName val="세금자료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4.2.1 마루높이 검토"/>
      <sheetName val="반포2차"/>
      <sheetName val="첨"/>
      <sheetName val="List"/>
      <sheetName val="가열로SW"/>
      <sheetName val="03전반노무비"/>
      <sheetName val="3.하중계산"/>
      <sheetName val="순공사비"/>
      <sheetName val="단 box"/>
      <sheetName val="계측제어설비"/>
      <sheetName val="지급(1)"/>
      <sheetName val="자재비"/>
      <sheetName val="포장공수량집계"/>
      <sheetName val="폐기물"/>
      <sheetName val="기계"/>
      <sheetName val="협력업체"/>
      <sheetName val="설계명세서(종합)"/>
      <sheetName val="소요자재"/>
      <sheetName val="노무산출서"/>
      <sheetName val="울산자동제어"/>
      <sheetName val="교통대책내역"/>
      <sheetName val="sst,stl창호"/>
      <sheetName val="ETC"/>
      <sheetName val="A4"/>
      <sheetName val="45,46"/>
      <sheetName val="J형측구단위수량"/>
      <sheetName val="품종별월계"/>
      <sheetName val="전신환매도율"/>
      <sheetName val="특별교실"/>
      <sheetName val="맨홀수량산출(A-LINE)"/>
      <sheetName val="기존포장깨기"/>
      <sheetName val="석축헐기"/>
      <sheetName val="암거단위-1련"/>
      <sheetName val="A 견적"/>
      <sheetName val="집수정"/>
      <sheetName val="HRSG SMALL07220"/>
      <sheetName val="투입비"/>
      <sheetName val="pier(각형)"/>
      <sheetName val="인부노임"/>
      <sheetName val="단가산출서(기계)"/>
      <sheetName val="배관단가조사서"/>
      <sheetName val="지장물 철거 물량 산출서"/>
      <sheetName val="민감도"/>
      <sheetName val="노면및방향"/>
      <sheetName val="P4-C"/>
      <sheetName val="일위_파일"/>
      <sheetName val="05-원가계산"/>
      <sheetName val="토공정보"/>
      <sheetName val="노임 및 중기단가"/>
      <sheetName val="5수지"/>
      <sheetName val="수질정화시설"/>
      <sheetName val="청_구"/>
      <sheetName val="1_수인터널"/>
      <sheetName val="상_부"/>
      <sheetName val="공사비_증감_내역서"/>
      <sheetName val="Sheet2_(2)"/>
      <sheetName val="PROJECT_BRIEF(EX_NEW)"/>
      <sheetName val="Site_Expenses"/>
      <sheetName val="4차원가계산서"/>
      <sheetName val="골막이(야매)"/>
      <sheetName val="설-원가"/>
      <sheetName val="일위대가-1"/>
      <sheetName val="수량명세서"/>
      <sheetName val="가계부"/>
      <sheetName val="제품목록"/>
      <sheetName val="매입매출관리"/>
      <sheetName val="Sheet22"/>
      <sheetName val="08-공사비총괄표"/>
      <sheetName val="01-적용기준"/>
      <sheetName val="화전내"/>
      <sheetName val="투찰추정"/>
      <sheetName val="전기혼잡제경비(45)"/>
      <sheetName val="소방사항"/>
      <sheetName val="ELECTRIC"/>
      <sheetName val="구성비"/>
      <sheetName val="안전시설"/>
      <sheetName val="앵커설치(590)"/>
      <sheetName val="교대(A1-A2)"/>
      <sheetName val="화해(함평)"/>
      <sheetName val="화해(장성)"/>
      <sheetName val="7-2"/>
      <sheetName val="중기손료집계(1209)"/>
      <sheetName val="전체내역서"/>
      <sheetName val="흙막이 개산견적"/>
      <sheetName val="기본"/>
      <sheetName val="견적대비표"/>
      <sheetName val="기계경비및산출근거서"/>
      <sheetName val="A4288"/>
      <sheetName val="BJJIN"/>
      <sheetName val="일위집계표"/>
      <sheetName val="단가목록"/>
      <sheetName val="산출내역(K2)"/>
      <sheetName val="말뚝기초(안정검토)-외측"/>
      <sheetName val="예산"/>
      <sheetName val="4 공통갑지"/>
      <sheetName val="난방방식분류"/>
      <sheetName val="공사정보입력"/>
      <sheetName val="적용(기계)"/>
      <sheetName val="1-1평균터파기고(1)"/>
      <sheetName val="단가산출서"/>
      <sheetName val="공정data"/>
      <sheetName val="인건비 "/>
      <sheetName val="설계내역2"/>
      <sheetName val="공종단가"/>
      <sheetName val="증감대비"/>
      <sheetName val="배지거총재료집계표"/>
      <sheetName val="cal"/>
      <sheetName val="1_CB"/>
      <sheetName val="옹벽공_수량집계표"/>
      <sheetName val="A-8_PD(도로중앙)"/>
      <sheetName val="Flaer_Area"/>
      <sheetName val="건축내역서_(경제상무실)"/>
      <sheetName val="설내역서_"/>
      <sheetName val="일위산출"/>
      <sheetName val="금호"/>
      <sheetName val="법면단"/>
      <sheetName val="1공구내역서(1)"/>
      <sheetName val="수토공단위당"/>
      <sheetName val="이름"/>
      <sheetName val="급여표"/>
      <sheetName val="직원투입계획"/>
      <sheetName val="쇠(1)"/>
      <sheetName val="가격(3)"/>
      <sheetName val="어음수표추가테스트"/>
      <sheetName val="90.03실행 "/>
      <sheetName val="1차기성"/>
      <sheetName val="코스모공장 (어음)"/>
      <sheetName val="3"/>
      <sheetName val="4"/>
      <sheetName val="6"/>
      <sheetName val="집행안"/>
      <sheetName val="가로등설치"/>
      <sheetName val="공사비_NDE"/>
      <sheetName val="업무처리전"/>
      <sheetName val="노단"/>
      <sheetName val="단산"/>
      <sheetName val="명세"/>
      <sheetName val="일대"/>
      <sheetName val="아파트 내역"/>
      <sheetName val="TOSHIBA-Structure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01"/>
      <sheetName val="공통가설(기준안)"/>
      <sheetName val="지장물헐기조서"/>
      <sheetName val="입출재고현황 (2)"/>
      <sheetName val="가설"/>
      <sheetName val="일람표"/>
      <sheetName val="신축(단위)"/>
      <sheetName val="배수관토공산출"/>
      <sheetName val="형질변경"/>
      <sheetName val="경비"/>
      <sheetName val="보안등"/>
      <sheetName val="단가산출서 (2)"/>
      <sheetName val="비품"/>
      <sheetName val="새공통(96임금인상기준)"/>
      <sheetName val="gyun"/>
      <sheetName val="관일"/>
      <sheetName val="하도급계획"/>
      <sheetName val="단가조사표"/>
      <sheetName val="설계내역서(기계)"/>
      <sheetName val="1.3.1절점좌표"/>
      <sheetName val="1.1설계기준"/>
      <sheetName val="6차2회변경내역서"/>
      <sheetName val="견적보고"/>
      <sheetName val="목표세부명세"/>
      <sheetName val="-배수구조물공토공"/>
      <sheetName val="횡배수관재료-"/>
      <sheetName val="계산서(직선부)"/>
      <sheetName val="콘크리트측구연장"/>
      <sheetName val="RE9604"/>
      <sheetName val="제조원가"/>
      <sheetName val="주안3차A-A"/>
      <sheetName val="국도접속_차도부수량"/>
      <sheetName val="연결관수량_(2)"/>
      <sheetName val="1공구원가계산서"/>
      <sheetName val="L_RPTB03_01"/>
      <sheetName val="토지산정"/>
      <sheetName val="출자한도"/>
      <sheetName val="2004일위대가"/>
      <sheetName val="기준단가현황"/>
      <sheetName val="공사개요(입력)"/>
      <sheetName val="마스터"/>
      <sheetName val="부대단위수량"/>
      <sheetName val="간접비 총괄표"/>
      <sheetName val="옥외외등집계표"/>
      <sheetName val="중기목록"/>
      <sheetName val="9509"/>
      <sheetName val="99년하반기"/>
      <sheetName val="TEST1"/>
      <sheetName val="일용노임단가"/>
      <sheetName val="보도경계블럭"/>
      <sheetName val="환율및유가"/>
      <sheetName val="콘크리트"/>
      <sheetName val="관로조서"/>
      <sheetName val="1안"/>
      <sheetName val="ELEC"/>
      <sheetName val="앉음벽 (2)"/>
      <sheetName val="집행내역(190403)"/>
      <sheetName val="일반전기(가설, 접지)"/>
      <sheetName val="4.1DNR기계(공법)"/>
      <sheetName val="우수공,맨홀,집수_x0000_"/>
      <sheetName val="설원"/>
      <sheetName val="3.자재비(총괄)"/>
      <sheetName val="진단세부현황"/>
      <sheetName val="설비원가"/>
      <sheetName val="구조물집계"/>
      <sheetName val="토공집계"/>
      <sheetName val="기본사항"/>
      <sheetName val="______PROJECT_hb___1__________2"/>
      <sheetName val="인사자료총집계"/>
      <sheetName val="총괄철근집계표"/>
      <sheetName val="현장관리"/>
      <sheetName val="F4-F7"/>
      <sheetName val="A5"/>
      <sheetName val="비주거용"/>
      <sheetName val="조직"/>
      <sheetName val="2.2 S-Curve"/>
      <sheetName val="D_MUC"/>
      <sheetName val="건축2"/>
      <sheetName val="252K444"/>
      <sheetName val="CAUDIT"/>
      <sheetName val="Team 종합"/>
      <sheetName val="CC Down load 0716"/>
      <sheetName val="수량산출서 (2)"/>
      <sheetName val="EJ"/>
      <sheetName val="1호맨홀가감수량"/>
      <sheetName val="사용설명서"/>
      <sheetName val="근로자명부"/>
      <sheetName val="출력작업일보"/>
      <sheetName val="전공종통합-퇴직공제부"/>
      <sheetName val="전공종통합-퇴직공제부1"/>
      <sheetName val="퇴직공제부금1"/>
      <sheetName val="노임총괄"/>
      <sheetName val="총괄집계표"/>
      <sheetName val="복사기본시트(삭제금지)"/>
      <sheetName val="관리(삭제금지)"/>
      <sheetName val="직영(삭제금지)"/>
      <sheetName val="용역"/>
      <sheetName val="노무신고용"/>
      <sheetName val="p-master"/>
      <sheetName val="TOWER 12TON"/>
      <sheetName val="TOWER 10TON"/>
      <sheetName val="간지1"/>
      <sheetName val="1.사유서"/>
      <sheetName val="간지2"/>
      <sheetName val="간지3"/>
      <sheetName val="부재별집계표"/>
      <sheetName val="도면"/>
      <sheetName val="동방설계서"/>
      <sheetName val="2-2.매출분석"/>
      <sheetName val="수수료율표"/>
      <sheetName val="단가비교"/>
      <sheetName val="MIJIBI"/>
      <sheetName val="YANG"/>
      <sheetName val="제잡비(전체)"/>
      <sheetName val="산출내역서_IWC"/>
      <sheetName val="집계표(총괄)"/>
      <sheetName val="투찰내역"/>
      <sheetName val="자판실행"/>
      <sheetName val="총중목"/>
      <sheetName val="접속도수량집계표"/>
      <sheetName val="참조영역"/>
      <sheetName val="광양 3기 유입수"/>
      <sheetName val="특수기호강도거푸집"/>
      <sheetName val="배관단가"/>
      <sheetName val="동물이동통로"/>
      <sheetName val="임대손익"/>
      <sheetName val="연부97-1"/>
      <sheetName val="토량산출서"/>
      <sheetName val="load(지하층)"/>
      <sheetName val="dongia (2)"/>
      <sheetName val="노 무 비"/>
      <sheetName val="본선 토공 분배표"/>
      <sheetName val="참고"/>
      <sheetName val="데이터"/>
      <sheetName val="사업총괄"/>
      <sheetName val="전등설비"/>
      <sheetName val="Macro"/>
      <sheetName val="이자율"/>
      <sheetName val="LD TX"/>
      <sheetName val="I.설계조건"/>
      <sheetName val="3.바닥판설계"/>
      <sheetName val="선급비용"/>
      <sheetName val="일대-1"/>
      <sheetName val="작성방법"/>
      <sheetName val="장비 (2)"/>
      <sheetName val="현장"/>
      <sheetName val="수리결과"/>
      <sheetName val="시설물일위"/>
      <sheetName val="수목일위"/>
      <sheetName val="가설공사"/>
      <sheetName val="단가결정"/>
      <sheetName val="내역아"/>
      <sheetName val="울타리"/>
      <sheetName val="5"/>
      <sheetName val="노임 단가"/>
      <sheetName val="단면A-A(TR)"/>
      <sheetName val="CTG"/>
      <sheetName val="6MONTHS"/>
      <sheetName val="침하계"/>
      <sheetName val="일위대가표(유단가)"/>
      <sheetName val="Notes"/>
      <sheetName val="code HTT Thap"/>
      <sheetName val="Chiet tinh dz35"/>
      <sheetName val="RFP002"/>
      <sheetName val="Rooms"/>
      <sheetName val="TABLE DB"/>
      <sheetName val="쌍용 data base"/>
      <sheetName val="DI-ESTI"/>
      <sheetName val="6PILE__(돌출)1"/>
      <sheetName val="1_설계조건1"/>
      <sheetName val="2_2_S-Curve"/>
      <sheetName val="1_2_1_마루높이결정"/>
      <sheetName val="Pier_3"/>
      <sheetName val="PAD_TR보호대기초"/>
      <sheetName val="FitOutConfCentre"/>
      <sheetName val="물류최종8월7"/>
      <sheetName val="gvl"/>
      <sheetName val="RAB AR&amp;STR"/>
      <sheetName val="Civil. Sub-Station 1"/>
      <sheetName val="Z"/>
      <sheetName val="escon"/>
      <sheetName val="BG"/>
      <sheetName val="Mall"/>
      <sheetName val="실행내역서 "/>
      <sheetName val="Thuc thanh"/>
      <sheetName val="GIAVLIEU"/>
      <sheetName val="SAP"/>
      <sheetName val="D&amp;W def."/>
      <sheetName val="4-Lane bridge"/>
      <sheetName val="chitimc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TONGKE-HT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Coax Designer"/>
      <sheetName val="264"/>
      <sheetName val="MAIN GATE HOUSE"/>
      <sheetName val="dnc4"/>
      <sheetName val="Bìa"/>
      <sheetName val="Bảng KLHT"/>
      <sheetName val="RC WORK"/>
      <sheetName val="PKKK"/>
      <sheetName val="Kính"/>
      <sheetName val="Bảng Phân Tích Chi Phí"/>
      <sheetName val="6PILE__(돌출)2"/>
      <sheetName val="내역서_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설명서_1"/>
      <sheetName val="플랜트_설치1"/>
      <sheetName val="8_PILE__(돌출)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표지_(2)1"/>
      <sheetName val="2_입력sheet1"/>
      <sheetName val="DATA_입력란1"/>
      <sheetName val="1_우편집중내역서1"/>
      <sheetName val="Pier_31"/>
      <sheetName val="2_가정단면1"/>
      <sheetName val="7_PILE__(돌출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tong du toan"/>
      <sheetName val="DAF-2"/>
      <sheetName val="Quantity"/>
      <sheetName val="MTP"/>
      <sheetName val="Gia VL,NC,M"/>
      <sheetName val="Phan chung"/>
      <sheetName val="Names"/>
      <sheetName val="Tom tat gia du thau"/>
      <sheetName val="1_MV"/>
      <sheetName val="MTC"/>
      <sheetName val="Earthwork"/>
      <sheetName val="CFS3"/>
      <sheetName val="SITE-E"/>
      <sheetName val="Currency Rate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pvc연결관"/>
      <sheetName val="Contents"/>
      <sheetName val="개방1"/>
      <sheetName val="공사내역서(을)실행"/>
      <sheetName val="변실"/>
      <sheetName val="이음부"/>
      <sheetName val="아스콘단위"/>
      <sheetName val="배수개거"/>
      <sheetName val="업무"/>
      <sheetName val="일위대가_호표"/>
      <sheetName val="일위대가_호표 (계약)"/>
      <sheetName val="N10(미지급) "/>
      <sheetName val="(평균)"/>
      <sheetName val="주소록2000(전화번호부)"/>
      <sheetName val="항목"/>
      <sheetName val="DNW"/>
      <sheetName val="단지조성공(가포)"/>
      <sheetName val="LKVL-CK-HT-GD1"/>
      <sheetName val="깨기"/>
      <sheetName val="도"/>
      <sheetName val="S0"/>
      <sheetName val="정읍농소"/>
      <sheetName val="편입용지조서"/>
      <sheetName val="계약ITEM"/>
      <sheetName val="Rebar"/>
      <sheetName val="Bảng mã VT"/>
      <sheetName val="종배수관"/>
      <sheetName val="설직재_1"/>
      <sheetName val="중간간지 (2)"/>
      <sheetName val="Multi-dims"/>
      <sheetName val="D-철근총괄"/>
      <sheetName val="수문보고"/>
      <sheetName val="2.단면가정 "/>
      <sheetName val="접속도로"/>
      <sheetName val="자재단가대비표"/>
      <sheetName val="汇总表"/>
      <sheetName val="PAINT (2)"/>
      <sheetName val="Sheet1_(2)1"/>
      <sheetName val="별표_1"/>
      <sheetName val="토공(우물통,기타)_1"/>
      <sheetName val="표__지1"/>
      <sheetName val="BOX(1_5X1_5)1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각사별공사비분개_"/>
      <sheetName val="전차선로_물량표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Cash Flow bulanan"/>
      <sheetName val="tifico"/>
      <sheetName val="Bao cao hao hut VT-TR"/>
      <sheetName val="Y_WORK"/>
      <sheetName val="運転条件一覧"/>
      <sheetName val="125x125"/>
      <sheetName val="Items"/>
      <sheetName val="¥ "/>
      <sheetName val="KLall"/>
      <sheetName val="DTTC CHI TIET"/>
      <sheetName val="Du toan"/>
      <sheetName val="Xunit (단위환산)"/>
      <sheetName val="고객사 관리 코드"/>
      <sheetName val="DTCT"/>
      <sheetName val="SEX"/>
      <sheetName val="2.1 受電設備棟"/>
      <sheetName val="2.2 受・防火水槽"/>
      <sheetName val="2.3 排水処理設備棟"/>
      <sheetName val="2.4 倉庫棟"/>
      <sheetName val="2.5 守衛棟"/>
      <sheetName val="Xunit_(단위환산)"/>
      <sheetName val="고객사_관리_코드"/>
      <sheetName val="인상효1"/>
      <sheetName val="DI_전처리 단가집(GP1 실적가)"/>
      <sheetName val="산출3-유도등"/>
      <sheetName val="산출2-동력"/>
      <sheetName val="산출2-피뢰침"/>
      <sheetName val="검측감리공제요율"/>
      <sheetName val="시공감리공제요율"/>
      <sheetName val="책임감리공제요율"/>
      <sheetName val="총정리"/>
      <sheetName val="INPUTDATA"/>
      <sheetName val="과거자료"/>
      <sheetName val="시설국장자료"/>
      <sheetName val="설계서(동안동)"/>
      <sheetName val="간이(갑)"/>
      <sheetName val="Bldg Brkdown"/>
      <sheetName val="교대"/>
      <sheetName val="노임단가표"/>
      <sheetName val="가로등"/>
      <sheetName val="공사일위대가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단위집계표"/>
      <sheetName val="노임단가(직종번호 순)"/>
      <sheetName val="기초수량산출서"/>
      <sheetName val="대창토공"/>
      <sheetName val="가시설(TYPE-A)"/>
      <sheetName val="포장수량"/>
      <sheetName val="산출서-1"/>
      <sheetName val="산출서-수식"/>
      <sheetName val="상부수량"/>
      <sheetName val="EQUIP_LIST"/>
      <sheetName val="실행내역(10_13)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2-1__경관조명_내역총괄표"/>
      <sheetName val="AS포장복구_"/>
      <sheetName val="개별직종노임단가(2003_9)"/>
      <sheetName val="총_원가계산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부대공수량산출"/>
      <sheetName val="공통갑지"/>
      <sheetName val="기성청구조서"/>
      <sheetName val="토공사B동추가"/>
      <sheetName val="심사물량"/>
      <sheetName val="토공(본관-토사)"/>
      <sheetName val="토공(분기관-토사)"/>
      <sheetName val="토공(분기관-암)"/>
      <sheetName val="토공(본관-암)"/>
      <sheetName val="DATA입력"/>
      <sheetName val="기초계산(Pmax)"/>
      <sheetName val="수량간지코드"/>
      <sheetName val="수량목차코드"/>
      <sheetName val="쌍송교"/>
      <sheetName val="포장면적산출"/>
      <sheetName val="포장수량집계"/>
      <sheetName val="1.RAMP-A"/>
      <sheetName val="BOJUNGGM"/>
      <sheetName val="금전출납"/>
      <sheetName val="직영명부"/>
      <sheetName val="대총괄"/>
      <sheetName val="방화도료"/>
      <sheetName val="제경비최종"/>
      <sheetName val="사본 _ b_balju"/>
      <sheetName val="중단원본"/>
      <sheetName val="업체별담당"/>
      <sheetName val="36+45-113-18+19+20I"/>
      <sheetName val="ESC (공정표기준)"/>
      <sheetName val="공사설계"/>
      <sheetName val="10동"/>
      <sheetName val="금속및금속창호"/>
      <sheetName val="입력장소"/>
      <sheetName val="값"/>
      <sheetName val="한일양산"/>
      <sheetName val="계약내역서"/>
      <sheetName val="계정"/>
      <sheetName val="서울대규장각(가시설흙막이)"/>
      <sheetName val="일위대가 "/>
      <sheetName val="2.관대집계표"/>
      <sheetName val="S.중기사용료"/>
      <sheetName val="수불계획서(전체)"/>
      <sheetName val="투입비분석표"/>
      <sheetName val="형식 - 1-2-3"/>
      <sheetName val="정부노임"/>
      <sheetName val="지수980731이후"/>
      <sheetName val="공정추가"/>
      <sheetName val="일위(PN)"/>
      <sheetName val="203"/>
      <sheetName val="9_정착구_보강1"/>
      <sheetName val="단가_(2)1"/>
      <sheetName val="환경기계공정표_(3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단가_및_재료비1"/>
      <sheetName val="Ⅴ-2_공종별내역"/>
      <sheetName val="4_내진설계"/>
      <sheetName val="_ｹ-ﾌﾞﾙ"/>
      <sheetName val="지구_리스트"/>
      <sheetName val="1000_DB구축_부표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공통자료"/>
      <sheetName val="99노임단_x0007_"/>
      <sheetName val="99노임단쌇"/>
      <sheetName val="경비대가"/>
      <sheetName val="공사설계서"/>
      <sheetName val="내역서2안"/>
      <sheetName val="노임대장"/>
      <sheetName val="양식기준표"/>
      <sheetName val="할증 "/>
      <sheetName val="전기실-1"/>
      <sheetName val="      "/>
      <sheetName val="ET2TOT"/>
      <sheetName val="간접비"/>
      <sheetName val="Sheet9"/>
      <sheetName val="0. 인명부"/>
      <sheetName val="자재목록표"/>
      <sheetName val="마감사양"/>
      <sheetName val="2.실행예산내역서"/>
      <sheetName val="220 (2)"/>
      <sheetName val="Rate Analysis"/>
      <sheetName val="원가계산서(변경)"/>
      <sheetName val="민감도분석"/>
      <sheetName val="잡철물"/>
      <sheetName val="내역서(토목)"/>
      <sheetName val="자재테_x0000__x0000_"/>
      <sheetName val="입찰내역 발주처 양식"/>
      <sheetName val="15100"/>
      <sheetName val="가공2원도"/>
      <sheetName val="Macro(전동기)"/>
      <sheetName val="기본자료 "/>
      <sheetName val="진급관련DATA"/>
      <sheetName val="0417"/>
      <sheetName val="9-1차이내㐈"/>
      <sheetName val="보온자_x0000__x0000__x0005__x0000_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>
        <row r="1">
          <cell r="A1" t="str">
            <v>시멘트,모래,자갈 산출표</v>
          </cell>
        </row>
      </sheetData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>
        <row r="1">
          <cell r="A1" t="str">
            <v>시멘트,모래,자갈 산출표</v>
          </cell>
        </row>
      </sheetData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/>
      <sheetData sheetId="729"/>
      <sheetData sheetId="730">
        <row r="1">
          <cell r="A1" t="str">
            <v>시멘트,모래,자갈 산출표</v>
          </cell>
        </row>
      </sheetData>
      <sheetData sheetId="731" refreshError="1"/>
      <sheetData sheetId="732">
        <row r="1">
          <cell r="A1" t="str">
            <v>시멘트,모래,자갈 산출표</v>
          </cell>
        </row>
      </sheetData>
      <sheetData sheetId="733"/>
      <sheetData sheetId="734"/>
      <sheetData sheetId="735"/>
      <sheetData sheetId="736"/>
      <sheetData sheetId="737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/>
      <sheetData sheetId="870"/>
      <sheetData sheetId="871"/>
      <sheetData sheetId="872"/>
      <sheetData sheetId="873"/>
      <sheetData sheetId="874"/>
      <sheetData sheetId="875">
        <row r="1">
          <cell r="A1" t="str">
            <v>시멘트,모래,자갈 산출표</v>
          </cell>
        </row>
      </sheetData>
      <sheetData sheetId="876"/>
      <sheetData sheetId="877"/>
      <sheetData sheetId="878"/>
      <sheetData sheetId="879">
        <row r="1">
          <cell r="A1" t="str">
            <v>시멘트,모래,자갈 산출표</v>
          </cell>
        </row>
      </sheetData>
      <sheetData sheetId="880"/>
      <sheetData sheetId="881"/>
      <sheetData sheetId="882"/>
      <sheetData sheetId="883"/>
      <sheetData sheetId="884"/>
      <sheetData sheetId="885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/>
      <sheetData sheetId="899"/>
      <sheetData sheetId="900"/>
      <sheetData sheetId="901"/>
      <sheetData sheetId="902"/>
      <sheetData sheetId="903"/>
      <sheetData sheetId="904">
        <row r="1">
          <cell r="A1" t="str">
            <v>시멘트,모래,자갈 산출표</v>
          </cell>
        </row>
      </sheetData>
      <sheetData sheetId="905">
        <row r="1">
          <cell r="A1" t="str">
            <v>시멘트,모래,자갈 산출표</v>
          </cell>
        </row>
      </sheetData>
      <sheetData sheetId="906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>
        <row r="1">
          <cell r="A1" t="str">
            <v>시멘트,모래,자갈 산출표</v>
          </cell>
        </row>
      </sheetData>
      <sheetData sheetId="1011">
        <row r="1">
          <cell r="A1" t="str">
            <v>시멘트,모래,자갈 산출표</v>
          </cell>
        </row>
      </sheetData>
      <sheetData sheetId="1012">
        <row r="1">
          <cell r="A1" t="str">
            <v>시멘트,모래,자갈 산출표</v>
          </cell>
        </row>
      </sheetData>
      <sheetData sheetId="1013">
        <row r="1">
          <cell r="A1" t="str">
            <v>시멘트,모래,자갈 산출표</v>
          </cell>
        </row>
      </sheetData>
      <sheetData sheetId="1014">
        <row r="1">
          <cell r="A1" t="str">
            <v>시멘트,모래,자갈 산출표</v>
          </cell>
        </row>
      </sheetData>
      <sheetData sheetId="1015">
        <row r="1">
          <cell r="A1" t="str">
            <v>시멘트,모래,자갈 산출표</v>
          </cell>
        </row>
      </sheetData>
      <sheetData sheetId="1016">
        <row r="1">
          <cell r="A1" t="str">
            <v>시멘트,모래,자갈 산출표</v>
          </cell>
        </row>
      </sheetData>
      <sheetData sheetId="1017">
        <row r="1">
          <cell r="A1" t="str">
            <v>시멘트,모래,자갈 산출표</v>
          </cell>
        </row>
      </sheetData>
      <sheetData sheetId="1018">
        <row r="1">
          <cell r="A1" t="str">
            <v>시멘트,모래,자갈 산출표</v>
          </cell>
        </row>
      </sheetData>
      <sheetData sheetId="1019">
        <row r="1">
          <cell r="A1" t="str">
            <v>시멘트,모래,자갈 산출표</v>
          </cell>
        </row>
      </sheetData>
      <sheetData sheetId="1020">
        <row r="1">
          <cell r="A1" t="str">
            <v>시멘트,모래,자갈 산출표</v>
          </cell>
        </row>
      </sheetData>
      <sheetData sheetId="1021">
        <row r="1">
          <cell r="A1" t="str">
            <v>시멘트,모래,자갈 산출표</v>
          </cell>
        </row>
      </sheetData>
      <sheetData sheetId="1022">
        <row r="1">
          <cell r="A1" t="str">
            <v>시멘트,모래,자갈 산출표</v>
          </cell>
        </row>
      </sheetData>
      <sheetData sheetId="1023">
        <row r="1">
          <cell r="A1" t="str">
            <v>시멘트,모래,자갈 산출표</v>
          </cell>
        </row>
      </sheetData>
      <sheetData sheetId="1024">
        <row r="1">
          <cell r="A1" t="str">
            <v>시멘트,모래,자갈 산출표</v>
          </cell>
        </row>
      </sheetData>
      <sheetData sheetId="1025">
        <row r="1">
          <cell r="A1" t="str">
            <v>시멘트,모래,자갈 산출표</v>
          </cell>
        </row>
      </sheetData>
      <sheetData sheetId="1026">
        <row r="1">
          <cell r="A1" t="str">
            <v>시멘트,모래,자갈 산출표</v>
          </cell>
        </row>
      </sheetData>
      <sheetData sheetId="1027">
        <row r="1">
          <cell r="A1" t="str">
            <v>시멘트,모래,자갈 산출표</v>
          </cell>
        </row>
      </sheetData>
      <sheetData sheetId="1028">
        <row r="1">
          <cell r="A1" t="str">
            <v>시멘트,모래,자갈 산출표</v>
          </cell>
        </row>
      </sheetData>
      <sheetData sheetId="1029">
        <row r="1">
          <cell r="A1" t="str">
            <v>시멘트,모래,자갈 산출표</v>
          </cell>
        </row>
      </sheetData>
      <sheetData sheetId="1030">
        <row r="1">
          <cell r="A1" t="str">
            <v>시멘트,모래,자갈 산출표</v>
          </cell>
        </row>
      </sheetData>
      <sheetData sheetId="1031">
        <row r="1">
          <cell r="A1" t="str">
            <v>시멘트,모래,자갈 산출표</v>
          </cell>
        </row>
      </sheetData>
      <sheetData sheetId="1032">
        <row r="1">
          <cell r="A1" t="str">
            <v>시멘트,모래,자갈 산출표</v>
          </cell>
        </row>
      </sheetData>
      <sheetData sheetId="1033">
        <row r="1">
          <cell r="A1" t="str">
            <v>시멘트,모래,자갈 산출표</v>
          </cell>
        </row>
      </sheetData>
      <sheetData sheetId="1034">
        <row r="1">
          <cell r="A1" t="str">
            <v>시멘트,모래,자갈 산출표</v>
          </cell>
        </row>
      </sheetData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>
        <row r="1">
          <cell r="A1" t="str">
            <v>시멘트,모래,자갈 산출표</v>
          </cell>
        </row>
      </sheetData>
      <sheetData sheetId="1090">
        <row r="1">
          <cell r="A1" t="str">
            <v>시멘트,모래,자갈 산출표</v>
          </cell>
        </row>
      </sheetData>
      <sheetData sheetId="1091">
        <row r="1">
          <cell r="A1" t="str">
            <v>시멘트,모래,자갈 산출표</v>
          </cell>
        </row>
      </sheetData>
      <sheetData sheetId="1092">
        <row r="1">
          <cell r="A1" t="str">
            <v>시멘트,모래,자갈 산출표</v>
          </cell>
        </row>
      </sheetData>
      <sheetData sheetId="1093">
        <row r="1">
          <cell r="A1" t="str">
            <v>시멘트,모래,자갈 산출표</v>
          </cell>
        </row>
      </sheetData>
      <sheetData sheetId="1094">
        <row r="1">
          <cell r="A1" t="str">
            <v>시멘트,모래,자갈 산출표</v>
          </cell>
        </row>
      </sheetData>
      <sheetData sheetId="1095">
        <row r="1">
          <cell r="A1" t="str">
            <v>시멘트,모래,자갈 산출표</v>
          </cell>
        </row>
      </sheetData>
      <sheetData sheetId="1096">
        <row r="1">
          <cell r="A1" t="str">
            <v>시멘트,모래,자갈 산출표</v>
          </cell>
        </row>
      </sheetData>
      <sheetData sheetId="1097">
        <row r="1">
          <cell r="A1" t="str">
            <v>시멘트,모래,자갈 산출표</v>
          </cell>
        </row>
      </sheetData>
      <sheetData sheetId="1098">
        <row r="1">
          <cell r="A1" t="str">
            <v>시멘트,모래,자갈 산출표</v>
          </cell>
        </row>
      </sheetData>
      <sheetData sheetId="1099">
        <row r="1">
          <cell r="A1" t="str">
            <v>시멘트,모래,자갈 산출표</v>
          </cell>
        </row>
      </sheetData>
      <sheetData sheetId="1100">
        <row r="1">
          <cell r="A1" t="str">
            <v>시멘트,모래,자갈 산출표</v>
          </cell>
        </row>
      </sheetData>
      <sheetData sheetId="1101">
        <row r="1">
          <cell r="A1" t="str">
            <v>시멘트,모래,자갈 산출표</v>
          </cell>
        </row>
      </sheetData>
      <sheetData sheetId="1102">
        <row r="1">
          <cell r="A1" t="str">
            <v>시멘트,모래,자갈 산출표</v>
          </cell>
        </row>
      </sheetData>
      <sheetData sheetId="1103">
        <row r="1">
          <cell r="A1" t="str">
            <v>시멘트,모래,자갈 산출표</v>
          </cell>
        </row>
      </sheetData>
      <sheetData sheetId="1104">
        <row r="1">
          <cell r="A1" t="str">
            <v>시멘트,모래,자갈 산출표</v>
          </cell>
        </row>
      </sheetData>
      <sheetData sheetId="1105">
        <row r="1">
          <cell r="A1" t="str">
            <v>시멘트,모래,자갈 산출표</v>
          </cell>
        </row>
      </sheetData>
      <sheetData sheetId="1106">
        <row r="1">
          <cell r="A1" t="str">
            <v>시멘트,모래,자갈 산출표</v>
          </cell>
        </row>
      </sheetData>
      <sheetData sheetId="1107">
        <row r="1">
          <cell r="A1" t="str">
            <v>시멘트,모래,자갈 산출표</v>
          </cell>
        </row>
      </sheetData>
      <sheetData sheetId="1108">
        <row r="1">
          <cell r="A1" t="str">
            <v>시멘트,모래,자갈 산출표</v>
          </cell>
        </row>
      </sheetData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>
        <row r="1">
          <cell r="A1" t="str">
            <v>시멘트,모래,자갈 산출표</v>
          </cell>
        </row>
      </sheetData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>
        <row r="1">
          <cell r="A1" t="str">
            <v>시멘트,모래,자갈 산출표</v>
          </cell>
        </row>
      </sheetData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 refreshError="1"/>
      <sheetData sheetId="1996" refreshError="1"/>
      <sheetData sheetId="1997"/>
      <sheetData sheetId="1998"/>
      <sheetData sheetId="1999"/>
      <sheetData sheetId="2000"/>
      <sheetData sheetId="2001"/>
      <sheetData sheetId="2002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/>
      <sheetData sheetId="2121"/>
      <sheetData sheetId="2122"/>
      <sheetData sheetId="2123"/>
      <sheetData sheetId="2124"/>
      <sheetData sheetId="2125" refreshError="1"/>
      <sheetData sheetId="2126" refreshError="1"/>
      <sheetData sheetId="2127" refreshError="1"/>
      <sheetData sheetId="2128" refreshError="1"/>
      <sheetData sheetId="2129"/>
      <sheetData sheetId="2130"/>
      <sheetData sheetId="2131" refreshError="1"/>
      <sheetData sheetId="2132"/>
      <sheetData sheetId="2133"/>
      <sheetData sheetId="2134"/>
      <sheetData sheetId="2135" refreshError="1"/>
      <sheetData sheetId="2136"/>
      <sheetData sheetId="2137"/>
      <sheetData sheetId="2138"/>
      <sheetData sheetId="2139"/>
      <sheetData sheetId="2140"/>
      <sheetData sheetId="2141"/>
      <sheetData sheetId="2142" refreshError="1"/>
      <sheetData sheetId="2143"/>
      <sheetData sheetId="2144"/>
      <sheetData sheetId="2145"/>
      <sheetData sheetId="2146" refreshError="1"/>
      <sheetData sheetId="2147" refreshError="1"/>
      <sheetData sheetId="2148"/>
      <sheetData sheetId="2149" refreshError="1"/>
      <sheetData sheetId="2150" refreshError="1"/>
      <sheetData sheetId="2151" refreshError="1"/>
      <sheetData sheetId="2152" refreshError="1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1"/>
      <sheetName val="갑지2"/>
      <sheetName val="원가갑지"/>
      <sheetName val="집계표"/>
      <sheetName val="기타경비"/>
      <sheetName val="일반관리비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확폭부포장수량"/>
      <sheetName val="확폭부수량산출"/>
      <sheetName val="확폭부"/>
      <sheetName val="토공"/>
      <sheetName val="-치수표(곡선부)"/>
      <sheetName val="확폭부 (2)"/>
      <sheetName val="계산서(곡선부)"/>
      <sheetName val="-평면선형조서-"/>
      <sheetName val="확폭구간"/>
      <sheetName val="총괄내역서"/>
      <sheetName val="조명시설"/>
      <sheetName val="금액"/>
    </sheetNames>
    <sheetDataSet>
      <sheetData sheetId="0"/>
      <sheetData sheetId="1"/>
      <sheetData sheetId="2"/>
      <sheetData sheetId="3"/>
      <sheetData sheetId="4">
        <row r="1">
          <cell r="B1" t="str">
            <v xml:space="preserve">     포장단위수량치수표(곡선부)</v>
          </cell>
        </row>
      </sheetData>
      <sheetData sheetId="5"/>
      <sheetData sheetId="6">
        <row r="1">
          <cell r="D1" t="str">
            <v xml:space="preserve"> 포장단위수량(곡선부)</v>
          </cell>
        </row>
      </sheetData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laroux"/>
      <sheetName val="1.관로"/>
      <sheetName val="2.케이블"/>
      <sheetName val="3.맨홀"/>
      <sheetName val="4.활주로등"/>
      <sheetName val="5.활주로종,말단등"/>
      <sheetName val="6.진입등신설"/>
      <sheetName val="7.섬광등신설"/>
      <sheetName val="8.말단식별등신설"/>
      <sheetName val="9.유도로등 및 유도안내등신설"/>
      <sheetName val="10.거리등"/>
      <sheetName val="11.PAPI이설"/>
      <sheetName val="12.풍향등 신설"/>
      <sheetName val="13.신호등"/>
      <sheetName val="14.PAD TR신설"/>
      <sheetName val="15.배수펌프장 및 수문전력"/>
      <sheetName val="16.기존 항공등화 철거공사"/>
      <sheetName val="17.MA-1A"/>
      <sheetName val="일위대가(최종)"/>
      <sheetName val="산출근거(최종)"/>
      <sheetName val="안내등"/>
      <sheetName val="일위대가"/>
      <sheetName val="5.활주로 종,말단등"/>
      <sheetName val="6.진입등 신설"/>
      <sheetName val="9.유도등 및 안내등"/>
      <sheetName val="10. 거리등 및 표시등 신설"/>
      <sheetName val="14.PAD TR 신설"/>
      <sheetName val="단가 및 재료비"/>
      <sheetName val="중기사용료"/>
      <sheetName val="중기사용료산출근거"/>
      <sheetName val="단가산출1"/>
      <sheetName val="단가산출2"/>
      <sheetName val="일위대가data"/>
      <sheetName val="이름표"/>
      <sheetName val="일위대가 (2)"/>
      <sheetName val="총괄"/>
      <sheetName val="구간별"/>
      <sheetName val="교량공"/>
      <sheetName val="내역표지"/>
      <sheetName val="도급표지 "/>
      <sheetName val="부대표지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예정(3)"/>
      <sheetName val="동원(3)"/>
      <sheetName val="6PILE  (돌출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명"/>
      <sheetName val="총괄서"/>
      <sheetName val="내역서"/>
      <sheetName val="토공집계표"/>
      <sheetName val="자재집계표"/>
      <sheetName val="토적계산서"/>
      <sheetName val="토량산출근거"/>
      <sheetName val="포장산출근거"/>
      <sheetName val="산출근거"/>
      <sheetName val="일위대가표"/>
      <sheetName val="총괄서 (2)"/>
      <sheetName val="Sheet1"/>
      <sheetName val="단가산출서"/>
      <sheetName val="설명(3)"/>
      <sheetName val="운전총괄서(3)"/>
      <sheetName val="운전내역서(3)"/>
      <sheetName val="운전집계표(3)"/>
      <sheetName val="집계표(3-1)"/>
      <sheetName val="총괄집계(3)"/>
      <sheetName val="조명시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view="pageBreakPreview" zoomScaleSheetLayoutView="100" workbookViewId="0">
      <selection activeCell="A4" sqref="A4"/>
    </sheetView>
  </sheetViews>
  <sheetFormatPr defaultColWidth="9" defaultRowHeight="14.25" x14ac:dyDescent="0.3"/>
  <cols>
    <col min="1" max="1" width="25.25" style="31" customWidth="1"/>
    <col min="2" max="2" width="22.125" style="31" customWidth="1"/>
    <col min="3" max="3" width="6.75" style="31" customWidth="1"/>
    <col min="4" max="4" width="16.75" style="31" customWidth="1"/>
    <col min="5" max="7" width="20.625" style="31" customWidth="1"/>
    <col min="8" max="9" width="20.625" style="31" hidden="1" customWidth="1"/>
    <col min="10" max="10" width="25.625" style="31" customWidth="1"/>
    <col min="11" max="11" width="16" style="31" customWidth="1"/>
    <col min="12" max="12" width="13.875" style="31" bestFit="1" customWidth="1"/>
    <col min="13" max="13" width="13.625" style="31" bestFit="1" customWidth="1"/>
    <col min="14" max="14" width="14.25" style="31" bestFit="1" customWidth="1"/>
    <col min="15" max="16" width="9" style="31"/>
    <col min="17" max="17" width="17" style="31" bestFit="1" customWidth="1"/>
    <col min="18" max="16384" width="9" style="31"/>
  </cols>
  <sheetData>
    <row r="1" spans="1:14" ht="37.5" customHeight="1" x14ac:dyDescent="0.3">
      <c r="A1" s="65" t="s">
        <v>2669</v>
      </c>
      <c r="B1" s="65"/>
      <c r="C1" s="65"/>
      <c r="D1" s="65"/>
      <c r="E1" s="65"/>
      <c r="F1" s="65"/>
      <c r="G1" s="65"/>
      <c r="H1" s="65"/>
      <c r="I1" s="65"/>
      <c r="J1" s="65"/>
    </row>
    <row r="2" spans="1:14" ht="25.5" customHeight="1" x14ac:dyDescent="0.3"/>
    <row r="3" spans="1:14" ht="20.100000000000001" customHeight="1" x14ac:dyDescent="0.3">
      <c r="A3" s="32"/>
    </row>
    <row r="4" spans="1:14" ht="24.95" customHeight="1" x14ac:dyDescent="0.3">
      <c r="A4" s="32"/>
      <c r="B4" s="33" t="s">
        <v>2670</v>
      </c>
      <c r="C4" s="33"/>
      <c r="D4" s="34"/>
      <c r="E4" s="34"/>
      <c r="F4" s="34"/>
      <c r="G4" s="35"/>
      <c r="H4" s="34"/>
      <c r="I4" s="34"/>
    </row>
    <row r="5" spans="1:14" ht="24.95" customHeight="1" x14ac:dyDescent="0.3">
      <c r="A5" s="32"/>
      <c r="B5" s="33" t="str">
        <f>"총 공 사 비 : 일금" &amp;NUMBERSTRING(J22,1) &amp;"원정"</f>
        <v>총 공 사 비 : 일금이억칠천육백육십칠만삼천원정</v>
      </c>
      <c r="C5" s="34"/>
      <c r="D5" s="34"/>
      <c r="E5" s="36"/>
      <c r="F5" s="36">
        <f>J22</f>
        <v>276673000</v>
      </c>
      <c r="G5" s="37"/>
      <c r="H5" s="36"/>
      <c r="I5" s="36"/>
      <c r="K5" s="37"/>
    </row>
    <row r="6" spans="1:14" ht="24.95" customHeight="1" x14ac:dyDescent="0.3">
      <c r="A6" s="32"/>
      <c r="B6" s="33" t="str">
        <f>"도 급 금 액 : 일금" &amp;NUMBERSTRING(E22,1) &amp;"원정"</f>
        <v>도 급 금 액 : 일금이억오천팔백삼십팔만이천원정</v>
      </c>
      <c r="C6" s="34"/>
      <c r="D6" s="34"/>
      <c r="E6" s="36"/>
      <c r="F6" s="36">
        <f>E22</f>
        <v>258382000</v>
      </c>
      <c r="G6" s="37"/>
      <c r="H6" s="36"/>
      <c r="I6" s="36"/>
      <c r="K6" s="37"/>
    </row>
    <row r="7" spans="1:14" ht="24.95" customHeight="1" x14ac:dyDescent="0.3">
      <c r="A7" s="32"/>
      <c r="B7" s="33" t="str">
        <f>"관 급 금 액 : 일금" &amp;NUMBERSTRING(F22,1) &amp;"원정"</f>
        <v>관 급 금 액 : 일금일천팔백이십구만일천원정</v>
      </c>
      <c r="C7" s="35"/>
      <c r="D7" s="35"/>
      <c r="E7" s="37"/>
      <c r="F7" s="36">
        <f>F22</f>
        <v>18291000</v>
      </c>
      <c r="G7" s="37"/>
      <c r="H7" s="36"/>
      <c r="I7" s="36"/>
      <c r="K7" s="37"/>
    </row>
    <row r="8" spans="1:14" ht="24.95" customHeight="1" x14ac:dyDescent="0.3">
      <c r="A8" s="32"/>
      <c r="B8" s="33" t="str">
        <f>"기 타 금 액 : 일금" &amp;NUMBERSTRING(G22,1) &amp;"원정"</f>
        <v>기 타 금 액 : 일금영원정</v>
      </c>
      <c r="C8" s="34"/>
      <c r="D8" s="34"/>
      <c r="E8" s="34"/>
      <c r="F8" s="36">
        <f>G22</f>
        <v>0</v>
      </c>
      <c r="G8" s="36"/>
      <c r="H8" s="36"/>
      <c r="I8" s="36"/>
    </row>
    <row r="9" spans="1:14" ht="41.25" customHeight="1" x14ac:dyDescent="0.3">
      <c r="A9" s="38" t="s">
        <v>2671</v>
      </c>
      <c r="B9" s="38" t="s">
        <v>2672</v>
      </c>
      <c r="C9" s="38" t="s">
        <v>2673</v>
      </c>
      <c r="D9" s="38" t="s">
        <v>2674</v>
      </c>
      <c r="E9" s="38" t="s">
        <v>2675</v>
      </c>
      <c r="F9" s="38" t="s">
        <v>2676</v>
      </c>
      <c r="G9" s="39" t="s">
        <v>2677</v>
      </c>
      <c r="H9" s="38" t="s">
        <v>2678</v>
      </c>
      <c r="I9" s="38" t="s">
        <v>2679</v>
      </c>
      <c r="J9" s="38" t="s">
        <v>2680</v>
      </c>
      <c r="K9" s="40"/>
      <c r="M9" s="41" t="s">
        <v>2681</v>
      </c>
      <c r="N9" s="41" t="s">
        <v>2682</v>
      </c>
    </row>
    <row r="10" spans="1:14" ht="24.95" customHeight="1" x14ac:dyDescent="0.3">
      <c r="A10" s="42" t="s">
        <v>2683</v>
      </c>
      <c r="B10" s="43"/>
      <c r="C10" s="42" t="s">
        <v>2684</v>
      </c>
      <c r="D10" s="42">
        <v>1</v>
      </c>
      <c r="E10" s="44">
        <f>원가계산서!E34</f>
        <v>0</v>
      </c>
      <c r="F10" s="44"/>
      <c r="G10" s="44"/>
      <c r="H10" s="44"/>
      <c r="I10" s="44"/>
      <c r="J10" s="44">
        <f>SUM(E10:I10)</f>
        <v>0</v>
      </c>
      <c r="K10" s="40"/>
      <c r="L10" s="45">
        <f t="shared" ref="L10:L22" si="0">J10/$J$22</f>
        <v>0</v>
      </c>
      <c r="M10" s="46">
        <v>442463000</v>
      </c>
      <c r="N10" s="47">
        <f>J10-M10</f>
        <v>-442463000</v>
      </c>
    </row>
    <row r="11" spans="1:14" ht="24.95" customHeight="1" x14ac:dyDescent="0.3">
      <c r="A11" s="48"/>
      <c r="B11" s="43"/>
      <c r="C11" s="42"/>
      <c r="D11" s="42"/>
      <c r="E11" s="44"/>
      <c r="F11" s="44"/>
      <c r="G11" s="44">
        <v>0</v>
      </c>
      <c r="H11" s="44"/>
      <c r="I11" s="44"/>
      <c r="J11" s="44">
        <f>SUM(E11:I11)</f>
        <v>0</v>
      </c>
      <c r="K11" s="40"/>
      <c r="L11" s="45">
        <f t="shared" si="0"/>
        <v>0</v>
      </c>
      <c r="M11" s="47"/>
      <c r="N11" s="47">
        <f>J11-M11</f>
        <v>0</v>
      </c>
    </row>
    <row r="12" spans="1:14" ht="24.95" customHeight="1" x14ac:dyDescent="0.3">
      <c r="A12" s="48"/>
      <c r="B12" s="42"/>
      <c r="C12" s="42"/>
      <c r="D12" s="42"/>
      <c r="E12" s="44"/>
      <c r="F12" s="44"/>
      <c r="G12" s="44"/>
      <c r="H12" s="44"/>
      <c r="I12" s="44"/>
      <c r="J12" s="44">
        <f>SUM(E12:I12)</f>
        <v>0</v>
      </c>
      <c r="K12" s="40"/>
      <c r="L12" s="45">
        <f t="shared" si="0"/>
        <v>0</v>
      </c>
      <c r="M12" s="49"/>
      <c r="N12" s="47">
        <f>J12-M12</f>
        <v>0</v>
      </c>
    </row>
    <row r="13" spans="1:14" ht="24.95" hidden="1" customHeight="1" x14ac:dyDescent="0.3">
      <c r="A13" s="48"/>
      <c r="B13" s="42"/>
      <c r="C13" s="42"/>
      <c r="D13" s="42"/>
      <c r="E13" s="44"/>
      <c r="F13" s="44"/>
      <c r="G13" s="44"/>
      <c r="H13" s="44"/>
      <c r="I13" s="44"/>
      <c r="J13" s="44">
        <f>SUM(E13:I13)</f>
        <v>0</v>
      </c>
      <c r="K13" s="40" t="e">
        <f t="shared" ref="K13:K21" si="1">J13/$K$9</f>
        <v>#DIV/0!</v>
      </c>
      <c r="L13" s="45">
        <f t="shared" si="0"/>
        <v>0</v>
      </c>
      <c r="M13" s="49"/>
      <c r="N13" s="47">
        <f>J13-M13</f>
        <v>0</v>
      </c>
    </row>
    <row r="14" spans="1:14" ht="24.95" customHeight="1" x14ac:dyDescent="0.3">
      <c r="A14" s="50" t="s">
        <v>2685</v>
      </c>
      <c r="B14" s="51"/>
      <c r="C14" s="51"/>
      <c r="D14" s="51"/>
      <c r="E14" s="52">
        <f t="shared" ref="E14:J14" si="2">SUM(E10:E13)</f>
        <v>0</v>
      </c>
      <c r="F14" s="52">
        <f t="shared" si="2"/>
        <v>0</v>
      </c>
      <c r="G14" s="52">
        <f t="shared" si="2"/>
        <v>0</v>
      </c>
      <c r="H14" s="52">
        <f t="shared" si="2"/>
        <v>0</v>
      </c>
      <c r="I14" s="52">
        <f t="shared" si="2"/>
        <v>0</v>
      </c>
      <c r="J14" s="52">
        <f t="shared" si="2"/>
        <v>0</v>
      </c>
      <c r="K14" s="53"/>
      <c r="L14" s="54">
        <f t="shared" si="0"/>
        <v>0</v>
      </c>
      <c r="M14" s="55">
        <f t="shared" ref="M14:N14" si="3">SUM(M10:M13)</f>
        <v>442463000</v>
      </c>
      <c r="N14" s="55">
        <f t="shared" si="3"/>
        <v>-442463000</v>
      </c>
    </row>
    <row r="15" spans="1:14" ht="24.95" customHeight="1" x14ac:dyDescent="0.3">
      <c r="A15" s="48" t="s">
        <v>2686</v>
      </c>
      <c r="B15" s="51"/>
      <c r="C15" s="42" t="s">
        <v>2687</v>
      </c>
      <c r="D15" s="42">
        <v>1</v>
      </c>
      <c r="E15" s="44">
        <v>99427000</v>
      </c>
      <c r="F15" s="44">
        <v>9670000</v>
      </c>
      <c r="G15" s="44"/>
      <c r="H15" s="44"/>
      <c r="I15" s="44"/>
      <c r="J15" s="44">
        <f>E15+F15+G15</f>
        <v>109097000</v>
      </c>
      <c r="K15" s="40"/>
      <c r="L15" s="45">
        <f t="shared" si="0"/>
        <v>0.39431747947938539</v>
      </c>
      <c r="M15" s="49"/>
      <c r="N15" s="47">
        <f>J15-M15</f>
        <v>109097000</v>
      </c>
    </row>
    <row r="16" spans="1:14" ht="24.95" customHeight="1" x14ac:dyDescent="0.3">
      <c r="A16" s="48" t="s">
        <v>2688</v>
      </c>
      <c r="B16" s="51"/>
      <c r="C16" s="42" t="s">
        <v>2687</v>
      </c>
      <c r="D16" s="42">
        <v>1</v>
      </c>
      <c r="E16" s="44">
        <v>104204000</v>
      </c>
      <c r="F16" s="44">
        <v>6325000</v>
      </c>
      <c r="G16" s="44"/>
      <c r="H16" s="44"/>
      <c r="I16" s="44"/>
      <c r="J16" s="44">
        <f>E16+F16+G16</f>
        <v>110529000</v>
      </c>
      <c r="K16" s="40"/>
      <c r="L16" s="45">
        <f t="shared" si="0"/>
        <v>0.3994932646120149</v>
      </c>
      <c r="M16" s="49"/>
      <c r="N16" s="47">
        <f>J16-M16</f>
        <v>110529000</v>
      </c>
    </row>
    <row r="17" spans="1:14" ht="24.95" customHeight="1" x14ac:dyDescent="0.3">
      <c r="A17" s="48" t="s">
        <v>2689</v>
      </c>
      <c r="B17" s="51"/>
      <c r="C17" s="42" t="s">
        <v>2687</v>
      </c>
      <c r="D17" s="42">
        <v>1</v>
      </c>
      <c r="E17" s="44">
        <v>18581000</v>
      </c>
      <c r="F17" s="44"/>
      <c r="G17" s="44"/>
      <c r="H17" s="44"/>
      <c r="I17" s="44"/>
      <c r="J17" s="44">
        <f>E17+F17+G17</f>
        <v>18581000</v>
      </c>
      <c r="K17" s="40"/>
      <c r="L17" s="45"/>
      <c r="M17" s="49"/>
      <c r="N17" s="47">
        <f>J17-M17</f>
        <v>18581000</v>
      </c>
    </row>
    <row r="18" spans="1:14" ht="24.95" customHeight="1" x14ac:dyDescent="0.3">
      <c r="A18" s="48" t="s">
        <v>2690</v>
      </c>
      <c r="B18" s="51"/>
      <c r="C18" s="42" t="s">
        <v>2687</v>
      </c>
      <c r="D18" s="42">
        <v>1</v>
      </c>
      <c r="E18" s="44">
        <v>36170000</v>
      </c>
      <c r="F18" s="44">
        <v>2296000</v>
      </c>
      <c r="G18" s="44"/>
      <c r="H18" s="44"/>
      <c r="I18" s="44"/>
      <c r="J18" s="44">
        <f>E18+F18+G18</f>
        <v>38466000</v>
      </c>
      <c r="K18" s="40"/>
      <c r="L18" s="45">
        <f t="shared" si="0"/>
        <v>0.1390305523126579</v>
      </c>
      <c r="M18" s="49"/>
      <c r="N18" s="47">
        <f>J18-M18</f>
        <v>38466000</v>
      </c>
    </row>
    <row r="19" spans="1:14" ht="24.95" customHeight="1" x14ac:dyDescent="0.3">
      <c r="A19" s="50" t="s">
        <v>2685</v>
      </c>
      <c r="B19" s="51"/>
      <c r="C19" s="51"/>
      <c r="D19" s="51"/>
      <c r="E19" s="52">
        <f t="shared" ref="E19:J19" si="4">SUM(E15:E18)</f>
        <v>258382000</v>
      </c>
      <c r="F19" s="52">
        <f t="shared" si="4"/>
        <v>18291000</v>
      </c>
      <c r="G19" s="52">
        <f t="shared" si="4"/>
        <v>0</v>
      </c>
      <c r="H19" s="52">
        <f t="shared" si="4"/>
        <v>0</v>
      </c>
      <c r="I19" s="52">
        <f t="shared" si="4"/>
        <v>0</v>
      </c>
      <c r="J19" s="52">
        <f t="shared" si="4"/>
        <v>276673000</v>
      </c>
      <c r="K19" s="53"/>
      <c r="L19" s="54">
        <f t="shared" si="0"/>
        <v>1</v>
      </c>
      <c r="M19" s="55">
        <f t="shared" ref="M19:N19" si="5">SUM(M15:M18)</f>
        <v>0</v>
      </c>
      <c r="N19" s="55">
        <f t="shared" si="5"/>
        <v>276673000</v>
      </c>
    </row>
    <row r="20" spans="1:14" s="60" customFormat="1" ht="24.95" hidden="1" customHeight="1" x14ac:dyDescent="0.3">
      <c r="A20" s="56"/>
      <c r="B20" s="57"/>
      <c r="C20" s="57"/>
      <c r="D20" s="57"/>
      <c r="E20" s="58"/>
      <c r="F20" s="58"/>
      <c r="G20" s="58"/>
      <c r="H20" s="58"/>
      <c r="I20" s="58"/>
      <c r="J20" s="44">
        <f>E20+F20+G20</f>
        <v>0</v>
      </c>
      <c r="K20" s="40" t="e">
        <f t="shared" si="1"/>
        <v>#DIV/0!</v>
      </c>
      <c r="L20" s="45">
        <f t="shared" si="0"/>
        <v>0</v>
      </c>
      <c r="M20" s="59">
        <v>24985000</v>
      </c>
      <c r="N20" s="47">
        <f>J20-M20</f>
        <v>-24985000</v>
      </c>
    </row>
    <row r="21" spans="1:14" ht="24.95" hidden="1" customHeight="1" x14ac:dyDescent="0.3">
      <c r="A21" s="50" t="s">
        <v>2685</v>
      </c>
      <c r="B21" s="51"/>
      <c r="C21" s="51"/>
      <c r="D21" s="51"/>
      <c r="E21" s="52">
        <f>E20</f>
        <v>0</v>
      </c>
      <c r="F21" s="52"/>
      <c r="G21" s="52"/>
      <c r="H21" s="52"/>
      <c r="I21" s="52"/>
      <c r="J21" s="52">
        <f>J20</f>
        <v>0</v>
      </c>
      <c r="K21" s="53" t="e">
        <f t="shared" si="1"/>
        <v>#DIV/0!</v>
      </c>
      <c r="L21" s="54">
        <f t="shared" si="0"/>
        <v>0</v>
      </c>
      <c r="M21" s="55">
        <f>M20</f>
        <v>24985000</v>
      </c>
      <c r="N21" s="55">
        <f>N20</f>
        <v>-24985000</v>
      </c>
    </row>
    <row r="22" spans="1:14" ht="24.95" customHeight="1" x14ac:dyDescent="0.3">
      <c r="A22" s="42" t="s">
        <v>2691</v>
      </c>
      <c r="B22" s="61"/>
      <c r="C22" s="42"/>
      <c r="D22" s="42"/>
      <c r="E22" s="52">
        <f>E14+E19+E21</f>
        <v>258382000</v>
      </c>
      <c r="F22" s="52">
        <f>F14+F19+F21</f>
        <v>18291000</v>
      </c>
      <c r="G22" s="52">
        <f>G14+G19+G21</f>
        <v>0</v>
      </c>
      <c r="H22" s="52"/>
      <c r="I22" s="52"/>
      <c r="J22" s="52">
        <f>J14+J19+J21</f>
        <v>276673000</v>
      </c>
      <c r="K22" s="53"/>
      <c r="L22" s="54">
        <f t="shared" si="0"/>
        <v>1</v>
      </c>
      <c r="M22" s="55">
        <f>M14+M19+M21</f>
        <v>467448000</v>
      </c>
      <c r="N22" s="55">
        <f>N14+N19+N21</f>
        <v>-190775000</v>
      </c>
    </row>
    <row r="23" spans="1:14" ht="12" customHeight="1" x14ac:dyDescent="0.3"/>
    <row r="24" spans="1:14" ht="12" customHeight="1" x14ac:dyDescent="0.3"/>
    <row r="25" spans="1:14" ht="12" customHeight="1" x14ac:dyDescent="0.3">
      <c r="E25" s="62"/>
    </row>
    <row r="26" spans="1:14" ht="12" customHeight="1" x14ac:dyDescent="0.3">
      <c r="D26" s="31" t="s">
        <v>2692</v>
      </c>
      <c r="E26" s="62" t="s">
        <v>2693</v>
      </c>
      <c r="F26" s="40" t="s">
        <v>2694</v>
      </c>
      <c r="J26" s="40" t="s">
        <v>2695</v>
      </c>
    </row>
    <row r="27" spans="1:14" ht="12" customHeight="1" x14ac:dyDescent="0.3">
      <c r="B27" s="31" t="s">
        <v>2696</v>
      </c>
      <c r="D27" s="63"/>
      <c r="E27" s="63"/>
      <c r="F27" s="63"/>
      <c r="G27" s="63"/>
      <c r="H27" s="63"/>
      <c r="I27" s="63"/>
      <c r="J27" s="63">
        <f>D27+E27+F27</f>
        <v>0</v>
      </c>
    </row>
    <row r="28" spans="1:14" ht="12" customHeight="1" x14ac:dyDescent="0.3">
      <c r="B28" s="31" t="s">
        <v>2697</v>
      </c>
      <c r="D28" s="63"/>
      <c r="E28" s="63"/>
      <c r="F28" s="63"/>
      <c r="G28" s="63"/>
      <c r="H28" s="63"/>
      <c r="I28" s="63"/>
      <c r="J28" s="63">
        <f>D28+E28+F28</f>
        <v>0</v>
      </c>
    </row>
    <row r="29" spans="1:14" ht="12" customHeight="1" x14ac:dyDescent="0.3">
      <c r="B29" s="31" t="s">
        <v>2698</v>
      </c>
      <c r="D29" s="63"/>
      <c r="E29" s="63"/>
      <c r="F29" s="63"/>
      <c r="G29" s="63"/>
      <c r="H29" s="63"/>
      <c r="I29" s="63"/>
      <c r="J29" s="63">
        <f>D29+E29+F29</f>
        <v>0</v>
      </c>
    </row>
    <row r="30" spans="1:14" ht="12" customHeight="1" x14ac:dyDescent="0.3">
      <c r="B30" s="31" t="s">
        <v>2699</v>
      </c>
      <c r="D30" s="63"/>
      <c r="E30" s="63"/>
      <c r="F30" s="63"/>
      <c r="G30" s="63"/>
      <c r="H30" s="63"/>
      <c r="I30" s="63"/>
      <c r="J30" s="63">
        <f>D30+E30+F30</f>
        <v>0</v>
      </c>
    </row>
    <row r="31" spans="1:14" ht="12" customHeight="1" x14ac:dyDescent="0.3">
      <c r="E31" s="62"/>
    </row>
    <row r="32" spans="1:14" ht="12" customHeight="1" x14ac:dyDescent="0.3">
      <c r="E32" s="62"/>
    </row>
    <row r="33" spans="5:5" ht="12" customHeight="1" x14ac:dyDescent="0.3">
      <c r="E33" s="62"/>
    </row>
    <row r="34" spans="5:5" ht="12" customHeight="1" x14ac:dyDescent="0.3">
      <c r="E34" s="62"/>
    </row>
    <row r="35" spans="5:5" ht="12" customHeight="1" x14ac:dyDescent="0.3">
      <c r="E35" s="62"/>
    </row>
    <row r="36" spans="5:5" x14ac:dyDescent="0.3">
      <c r="E36" s="62"/>
    </row>
    <row r="37" spans="5:5" x14ac:dyDescent="0.3">
      <c r="E37" s="62"/>
    </row>
    <row r="38" spans="5:5" x14ac:dyDescent="0.3">
      <c r="E38" s="62"/>
    </row>
    <row r="39" spans="5:5" x14ac:dyDescent="0.3">
      <c r="E39" s="62"/>
    </row>
  </sheetData>
  <mergeCells count="1">
    <mergeCell ref="A1:J1"/>
  </mergeCells>
  <phoneticPr fontId="1" type="noConversion"/>
  <printOptions horizontalCentered="1"/>
  <pageMargins left="0.55118110236220474" right="0.51181102362204722" top="1.1023622047244095" bottom="0.35433070866141736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"/>
  <sheetViews>
    <sheetView tabSelected="1" view="pageBreakPreview" topLeftCell="B1" zoomScaleNormal="100" zoomScaleSheetLayoutView="100" workbookViewId="0">
      <selection activeCell="E4" sqref="E4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66" t="s">
        <v>2584</v>
      </c>
      <c r="C1" s="66"/>
      <c r="D1" s="66"/>
      <c r="E1" s="66"/>
      <c r="F1" s="66"/>
      <c r="G1" s="66"/>
    </row>
    <row r="2" spans="1:7" ht="21.95" customHeight="1" x14ac:dyDescent="0.3">
      <c r="B2" s="67" t="s">
        <v>2701</v>
      </c>
      <c r="C2" s="67"/>
      <c r="D2" s="67"/>
      <c r="E2" s="67"/>
      <c r="F2" s="68"/>
      <c r="G2" s="68"/>
    </row>
    <row r="3" spans="1:7" ht="21.95" customHeight="1" x14ac:dyDescent="0.3">
      <c r="B3" s="69" t="s">
        <v>2585</v>
      </c>
      <c r="C3" s="70"/>
      <c r="D3" s="70"/>
      <c r="E3" s="30" t="s">
        <v>2586</v>
      </c>
      <c r="F3" s="30" t="s">
        <v>2587</v>
      </c>
      <c r="G3" s="30" t="s">
        <v>710</v>
      </c>
    </row>
    <row r="4" spans="1:7" ht="19.5" customHeight="1" x14ac:dyDescent="0.3">
      <c r="A4" s="1" t="s">
        <v>2592</v>
      </c>
      <c r="B4" s="71" t="s">
        <v>2588</v>
      </c>
      <c r="C4" s="71" t="s">
        <v>2589</v>
      </c>
      <c r="D4" s="30" t="s">
        <v>2593</v>
      </c>
      <c r="E4" s="15"/>
      <c r="F4" s="13" t="s">
        <v>53</v>
      </c>
      <c r="G4" s="13" t="s">
        <v>53</v>
      </c>
    </row>
    <row r="5" spans="1:7" ht="19.5" customHeight="1" x14ac:dyDescent="0.3">
      <c r="A5" s="1" t="s">
        <v>2594</v>
      </c>
      <c r="B5" s="71"/>
      <c r="C5" s="71"/>
      <c r="D5" s="30" t="s">
        <v>2595</v>
      </c>
      <c r="E5" s="15"/>
      <c r="F5" s="13" t="s">
        <v>53</v>
      </c>
      <c r="G5" s="13" t="s">
        <v>53</v>
      </c>
    </row>
    <row r="6" spans="1:7" ht="19.5" customHeight="1" x14ac:dyDescent="0.3">
      <c r="A6" s="1" t="s">
        <v>2596</v>
      </c>
      <c r="B6" s="71"/>
      <c r="C6" s="71"/>
      <c r="D6" s="30" t="s">
        <v>2597</v>
      </c>
      <c r="E6" s="15"/>
      <c r="F6" s="13" t="s">
        <v>53</v>
      </c>
      <c r="G6" s="13" t="s">
        <v>53</v>
      </c>
    </row>
    <row r="7" spans="1:7" ht="19.5" customHeight="1" x14ac:dyDescent="0.3">
      <c r="A7" s="1" t="s">
        <v>2598</v>
      </c>
      <c r="B7" s="71"/>
      <c r="C7" s="71"/>
      <c r="D7" s="30" t="s">
        <v>2599</v>
      </c>
      <c r="E7" s="15"/>
      <c r="F7" s="13" t="s">
        <v>53</v>
      </c>
      <c r="G7" s="13" t="s">
        <v>53</v>
      </c>
    </row>
    <row r="8" spans="1:7" ht="19.5" customHeight="1" x14ac:dyDescent="0.3">
      <c r="A8" s="1" t="s">
        <v>2600</v>
      </c>
      <c r="B8" s="71"/>
      <c r="C8" s="71" t="s">
        <v>2590</v>
      </c>
      <c r="D8" s="30" t="s">
        <v>2601</v>
      </c>
      <c r="E8" s="15"/>
      <c r="F8" s="13" t="s">
        <v>53</v>
      </c>
      <c r="G8" s="13" t="s">
        <v>53</v>
      </c>
    </row>
    <row r="9" spans="1:7" ht="19.5" customHeight="1" x14ac:dyDescent="0.3">
      <c r="A9" s="1" t="s">
        <v>2602</v>
      </c>
      <c r="B9" s="71"/>
      <c r="C9" s="71"/>
      <c r="D9" s="30" t="s">
        <v>2603</v>
      </c>
      <c r="E9" s="15"/>
      <c r="F9" s="13" t="s">
        <v>2604</v>
      </c>
      <c r="G9" s="13" t="s">
        <v>53</v>
      </c>
    </row>
    <row r="10" spans="1:7" ht="19.5" customHeight="1" x14ac:dyDescent="0.3">
      <c r="A10" s="1" t="s">
        <v>2605</v>
      </c>
      <c r="B10" s="71"/>
      <c r="C10" s="71"/>
      <c r="D10" s="30" t="s">
        <v>2599</v>
      </c>
      <c r="E10" s="15"/>
      <c r="F10" s="13" t="s">
        <v>53</v>
      </c>
      <c r="G10" s="13" t="s">
        <v>53</v>
      </c>
    </row>
    <row r="11" spans="1:7" ht="19.5" customHeight="1" x14ac:dyDescent="0.3">
      <c r="A11" s="1" t="s">
        <v>2606</v>
      </c>
      <c r="B11" s="71"/>
      <c r="C11" s="71" t="s">
        <v>2591</v>
      </c>
      <c r="D11" s="30" t="s">
        <v>2607</v>
      </c>
      <c r="E11" s="15"/>
      <c r="F11" s="13" t="s">
        <v>53</v>
      </c>
      <c r="G11" s="13" t="s">
        <v>53</v>
      </c>
    </row>
    <row r="12" spans="1:7" ht="19.5" customHeight="1" x14ac:dyDescent="0.3">
      <c r="A12" s="1" t="s">
        <v>2608</v>
      </c>
      <c r="B12" s="71"/>
      <c r="C12" s="71"/>
      <c r="D12" s="30" t="s">
        <v>2609</v>
      </c>
      <c r="E12" s="15"/>
      <c r="F12" s="13" t="s">
        <v>2610</v>
      </c>
      <c r="G12" s="13" t="s">
        <v>53</v>
      </c>
    </row>
    <row r="13" spans="1:7" ht="19.5" customHeight="1" x14ac:dyDescent="0.3">
      <c r="A13" s="1" t="s">
        <v>2611</v>
      </c>
      <c r="B13" s="71"/>
      <c r="C13" s="71"/>
      <c r="D13" s="30" t="s">
        <v>2612</v>
      </c>
      <c r="E13" s="15"/>
      <c r="F13" s="13" t="s">
        <v>2613</v>
      </c>
      <c r="G13" s="13" t="s">
        <v>53</v>
      </c>
    </row>
    <row r="14" spans="1:7" ht="19.5" customHeight="1" x14ac:dyDescent="0.3">
      <c r="A14" s="1" t="s">
        <v>2614</v>
      </c>
      <c r="B14" s="71"/>
      <c r="C14" s="71"/>
      <c r="D14" s="30" t="s">
        <v>2615</v>
      </c>
      <c r="E14" s="15"/>
      <c r="F14" s="13" t="s">
        <v>2616</v>
      </c>
      <c r="G14" s="13" t="s">
        <v>53</v>
      </c>
    </row>
    <row r="15" spans="1:7" ht="19.5" customHeight="1" x14ac:dyDescent="0.3">
      <c r="A15" s="1" t="s">
        <v>2617</v>
      </c>
      <c r="B15" s="71"/>
      <c r="C15" s="71"/>
      <c r="D15" s="30" t="s">
        <v>2618</v>
      </c>
      <c r="E15" s="15"/>
      <c r="F15" s="13" t="s">
        <v>2619</v>
      </c>
      <c r="G15" s="13" t="s">
        <v>53</v>
      </c>
    </row>
    <row r="16" spans="1:7" ht="19.5" customHeight="1" x14ac:dyDescent="0.3">
      <c r="A16" s="1" t="s">
        <v>2620</v>
      </c>
      <c r="B16" s="71"/>
      <c r="C16" s="71"/>
      <c r="D16" s="30" t="s">
        <v>2621</v>
      </c>
      <c r="E16" s="15"/>
      <c r="F16" s="13" t="s">
        <v>2622</v>
      </c>
      <c r="G16" s="13" t="s">
        <v>53</v>
      </c>
    </row>
    <row r="17" spans="1:7" ht="19.5" customHeight="1" x14ac:dyDescent="0.3">
      <c r="A17" s="1" t="s">
        <v>2623</v>
      </c>
      <c r="B17" s="71"/>
      <c r="C17" s="71"/>
      <c r="D17" s="30" t="s">
        <v>2624</v>
      </c>
      <c r="E17" s="15"/>
      <c r="F17" s="13" t="s">
        <v>2625</v>
      </c>
      <c r="G17" s="13" t="s">
        <v>53</v>
      </c>
    </row>
    <row r="18" spans="1:7" ht="19.5" customHeight="1" x14ac:dyDescent="0.3">
      <c r="A18" s="1" t="s">
        <v>2626</v>
      </c>
      <c r="B18" s="71"/>
      <c r="C18" s="71"/>
      <c r="D18" s="30" t="s">
        <v>2627</v>
      </c>
      <c r="E18" s="15"/>
      <c r="F18" s="13" t="s">
        <v>2628</v>
      </c>
      <c r="G18" s="13" t="s">
        <v>53</v>
      </c>
    </row>
    <row r="19" spans="1:7" ht="19.5" customHeight="1" x14ac:dyDescent="0.3">
      <c r="A19" s="1" t="s">
        <v>2629</v>
      </c>
      <c r="B19" s="71"/>
      <c r="C19" s="71"/>
      <c r="D19" s="30" t="s">
        <v>2630</v>
      </c>
      <c r="E19" s="15"/>
      <c r="F19" s="13" t="s">
        <v>2631</v>
      </c>
      <c r="G19" s="13" t="s">
        <v>53</v>
      </c>
    </row>
    <row r="20" spans="1:7" ht="19.5" customHeight="1" x14ac:dyDescent="0.3">
      <c r="A20" s="1" t="s">
        <v>2632</v>
      </c>
      <c r="B20" s="71"/>
      <c r="C20" s="71"/>
      <c r="D20" s="30" t="s">
        <v>2633</v>
      </c>
      <c r="E20" s="15"/>
      <c r="F20" s="13" t="s">
        <v>2634</v>
      </c>
      <c r="G20" s="13" t="s">
        <v>53</v>
      </c>
    </row>
    <row r="21" spans="1:7" ht="19.5" customHeight="1" x14ac:dyDescent="0.3">
      <c r="A21" s="1" t="s">
        <v>2635</v>
      </c>
      <c r="B21" s="71"/>
      <c r="C21" s="71"/>
      <c r="D21" s="30" t="s">
        <v>2636</v>
      </c>
      <c r="E21" s="15"/>
      <c r="F21" s="13" t="s">
        <v>2637</v>
      </c>
      <c r="G21" s="13" t="s">
        <v>53</v>
      </c>
    </row>
    <row r="22" spans="1:7" ht="19.5" customHeight="1" x14ac:dyDescent="0.3">
      <c r="A22" s="1" t="s">
        <v>2638</v>
      </c>
      <c r="B22" s="71"/>
      <c r="C22" s="71"/>
      <c r="D22" s="30" t="s">
        <v>2639</v>
      </c>
      <c r="E22" s="15"/>
      <c r="F22" s="13" t="s">
        <v>2640</v>
      </c>
      <c r="G22" s="13" t="s">
        <v>53</v>
      </c>
    </row>
    <row r="23" spans="1:7" ht="19.5" customHeight="1" x14ac:dyDescent="0.3">
      <c r="A23" s="1" t="s">
        <v>2641</v>
      </c>
      <c r="B23" s="71"/>
      <c r="C23" s="71"/>
      <c r="D23" s="30" t="s">
        <v>2642</v>
      </c>
      <c r="E23" s="15"/>
      <c r="F23" s="13" t="s">
        <v>2643</v>
      </c>
      <c r="G23" s="13" t="s">
        <v>53</v>
      </c>
    </row>
    <row r="24" spans="1:7" ht="19.5" customHeight="1" x14ac:dyDescent="0.3">
      <c r="A24" s="1" t="s">
        <v>2644</v>
      </c>
      <c r="B24" s="71"/>
      <c r="C24" s="71"/>
      <c r="D24" s="30" t="s">
        <v>2645</v>
      </c>
      <c r="E24" s="15"/>
      <c r="F24" s="13" t="s">
        <v>2646</v>
      </c>
      <c r="G24" s="13" t="s">
        <v>53</v>
      </c>
    </row>
    <row r="25" spans="1:7" ht="19.5" customHeight="1" x14ac:dyDescent="0.3">
      <c r="A25" s="1" t="s">
        <v>2647</v>
      </c>
      <c r="B25" s="71"/>
      <c r="C25" s="71"/>
      <c r="D25" s="30" t="s">
        <v>2599</v>
      </c>
      <c r="E25" s="15"/>
      <c r="F25" s="13" t="s">
        <v>53</v>
      </c>
      <c r="G25" s="13" t="s">
        <v>53</v>
      </c>
    </row>
    <row r="26" spans="1:7" ht="19.5" customHeight="1" x14ac:dyDescent="0.3">
      <c r="A26" s="1" t="s">
        <v>2648</v>
      </c>
      <c r="B26" s="70" t="s">
        <v>2649</v>
      </c>
      <c r="C26" s="70"/>
      <c r="D26" s="70"/>
      <c r="E26" s="15"/>
      <c r="F26" s="13" t="s">
        <v>53</v>
      </c>
      <c r="G26" s="13" t="s">
        <v>53</v>
      </c>
    </row>
    <row r="27" spans="1:7" ht="19.5" customHeight="1" x14ac:dyDescent="0.3">
      <c r="A27" s="1" t="s">
        <v>2650</v>
      </c>
      <c r="B27" s="70" t="s">
        <v>2651</v>
      </c>
      <c r="C27" s="70"/>
      <c r="D27" s="70"/>
      <c r="E27" s="15"/>
      <c r="F27" s="13" t="s">
        <v>2652</v>
      </c>
      <c r="G27" s="13" t="s">
        <v>53</v>
      </c>
    </row>
    <row r="28" spans="1:7" ht="19.5" customHeight="1" x14ac:dyDescent="0.3">
      <c r="A28" s="1" t="s">
        <v>2653</v>
      </c>
      <c r="B28" s="70" t="s">
        <v>2654</v>
      </c>
      <c r="C28" s="70"/>
      <c r="D28" s="70"/>
      <c r="E28" s="15"/>
      <c r="F28" s="13" t="s">
        <v>2655</v>
      </c>
      <c r="G28" s="13" t="s">
        <v>53</v>
      </c>
    </row>
    <row r="29" spans="1:7" ht="19.5" customHeight="1" x14ac:dyDescent="0.3">
      <c r="A29" s="1" t="s">
        <v>2656</v>
      </c>
      <c r="B29" s="70" t="s">
        <v>2657</v>
      </c>
      <c r="C29" s="70"/>
      <c r="D29" s="70"/>
      <c r="E29" s="15"/>
      <c r="F29" s="13" t="s">
        <v>53</v>
      </c>
      <c r="G29" s="13" t="s">
        <v>53</v>
      </c>
    </row>
    <row r="30" spans="1:7" ht="19.5" customHeight="1" x14ac:dyDescent="0.3">
      <c r="A30" s="1" t="s">
        <v>2658</v>
      </c>
      <c r="B30" s="70" t="s">
        <v>2659</v>
      </c>
      <c r="C30" s="70"/>
      <c r="D30" s="70"/>
      <c r="E30" s="15"/>
      <c r="F30" s="13" t="s">
        <v>53</v>
      </c>
      <c r="G30" s="13" t="s">
        <v>53</v>
      </c>
    </row>
    <row r="31" spans="1:7" ht="19.5" customHeight="1" x14ac:dyDescent="0.3">
      <c r="A31" s="1" t="s">
        <v>2660</v>
      </c>
      <c r="B31" s="70" t="s">
        <v>2661</v>
      </c>
      <c r="C31" s="70"/>
      <c r="D31" s="70"/>
      <c r="E31" s="15"/>
      <c r="F31" s="13" t="s">
        <v>53</v>
      </c>
      <c r="G31" s="13" t="s">
        <v>53</v>
      </c>
    </row>
    <row r="32" spans="1:7" ht="19.5" customHeight="1" x14ac:dyDescent="0.3">
      <c r="A32" s="1" t="s">
        <v>2662</v>
      </c>
      <c r="B32" s="70" t="s">
        <v>2663</v>
      </c>
      <c r="C32" s="70"/>
      <c r="D32" s="70"/>
      <c r="E32" s="15"/>
      <c r="F32" s="13" t="s">
        <v>2664</v>
      </c>
      <c r="G32" s="13" t="s">
        <v>53</v>
      </c>
    </row>
    <row r="33" spans="1:7" ht="19.5" customHeight="1" x14ac:dyDescent="0.3">
      <c r="A33" s="1" t="s">
        <v>2665</v>
      </c>
      <c r="B33" s="70" t="s">
        <v>2666</v>
      </c>
      <c r="C33" s="70"/>
      <c r="D33" s="70"/>
      <c r="E33" s="15"/>
      <c r="F33" s="13" t="s">
        <v>53</v>
      </c>
      <c r="G33" s="13" t="s">
        <v>53</v>
      </c>
    </row>
    <row r="34" spans="1:7" ht="19.5" customHeight="1" x14ac:dyDescent="0.3">
      <c r="A34" s="1" t="s">
        <v>2667</v>
      </c>
      <c r="B34" s="70" t="s">
        <v>2668</v>
      </c>
      <c r="C34" s="70"/>
      <c r="D34" s="70"/>
      <c r="E34" s="15"/>
      <c r="F34" s="13" t="s">
        <v>53</v>
      </c>
      <c r="G34" s="13" t="s">
        <v>53</v>
      </c>
    </row>
  </sheetData>
  <mergeCells count="17">
    <mergeCell ref="B32:D32"/>
    <mergeCell ref="B33:D33"/>
    <mergeCell ref="B34:D34"/>
    <mergeCell ref="B26:D26"/>
    <mergeCell ref="B27:D27"/>
    <mergeCell ref="B28:D28"/>
    <mergeCell ref="B29:D29"/>
    <mergeCell ref="B30:D30"/>
    <mergeCell ref="B31:D31"/>
    <mergeCell ref="B1:G1"/>
    <mergeCell ref="B2:E2"/>
    <mergeCell ref="F2:G2"/>
    <mergeCell ref="B3:D3"/>
    <mergeCell ref="B4:B25"/>
    <mergeCell ref="C4:C7"/>
    <mergeCell ref="C8:C10"/>
    <mergeCell ref="C11:C25"/>
  </mergeCells>
  <phoneticPr fontId="1" type="noConversion"/>
  <pageMargins left="0.78740157480314954" right="0" top="0.39370078740157477" bottom="0.39370078740157477" header="0" footer="0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7"/>
  <sheetViews>
    <sheetView workbookViewId="0">
      <selection activeCell="B15" sqref="B15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0" ht="30" customHeight="1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20" ht="30" customHeight="1" x14ac:dyDescent="0.3">
      <c r="A3" s="72" t="s">
        <v>2</v>
      </c>
      <c r="B3" s="72" t="s">
        <v>3</v>
      </c>
      <c r="C3" s="72" t="s">
        <v>4</v>
      </c>
      <c r="D3" s="72" t="s">
        <v>5</v>
      </c>
      <c r="E3" s="72" t="s">
        <v>6</v>
      </c>
      <c r="F3" s="72"/>
      <c r="G3" s="72" t="s">
        <v>9</v>
      </c>
      <c r="H3" s="72"/>
      <c r="I3" s="72" t="s">
        <v>10</v>
      </c>
      <c r="J3" s="72"/>
      <c r="K3" s="72" t="s">
        <v>11</v>
      </c>
      <c r="L3" s="72"/>
      <c r="M3" s="72" t="s">
        <v>12</v>
      </c>
      <c r="N3" s="74" t="s">
        <v>13</v>
      </c>
      <c r="O3" s="74" t="s">
        <v>14</v>
      </c>
      <c r="P3" s="74" t="s">
        <v>15</v>
      </c>
      <c r="Q3" s="74" t="s">
        <v>16</v>
      </c>
      <c r="R3" s="74" t="s">
        <v>17</v>
      </c>
      <c r="S3" s="74" t="s">
        <v>18</v>
      </c>
      <c r="T3" s="74" t="s">
        <v>19</v>
      </c>
    </row>
    <row r="4" spans="1:20" ht="30" customHeight="1" x14ac:dyDescent="0.3">
      <c r="A4" s="73"/>
      <c r="B4" s="73"/>
      <c r="C4" s="73"/>
      <c r="D4" s="73"/>
      <c r="E4" s="12" t="s">
        <v>7</v>
      </c>
      <c r="F4" s="12" t="s">
        <v>8</v>
      </c>
      <c r="G4" s="12" t="s">
        <v>7</v>
      </c>
      <c r="H4" s="12" t="s">
        <v>8</v>
      </c>
      <c r="I4" s="12" t="s">
        <v>7</v>
      </c>
      <c r="J4" s="12" t="s">
        <v>8</v>
      </c>
      <c r="K4" s="12" t="s">
        <v>7</v>
      </c>
      <c r="L4" s="12" t="s">
        <v>8</v>
      </c>
      <c r="M4" s="73"/>
      <c r="N4" s="74"/>
      <c r="O4" s="74"/>
      <c r="P4" s="74"/>
      <c r="Q4" s="74"/>
      <c r="R4" s="74"/>
      <c r="S4" s="74"/>
      <c r="T4" s="74"/>
    </row>
    <row r="5" spans="1:20" ht="30" customHeight="1" x14ac:dyDescent="0.3">
      <c r="A5" s="13" t="s">
        <v>52</v>
      </c>
      <c r="B5" s="13" t="s">
        <v>53</v>
      </c>
      <c r="C5" s="13" t="s">
        <v>53</v>
      </c>
      <c r="D5" s="14">
        <v>1</v>
      </c>
      <c r="E5" s="15"/>
      <c r="F5" s="15"/>
      <c r="G5" s="15"/>
      <c r="H5" s="15"/>
      <c r="I5" s="15"/>
      <c r="J5" s="15"/>
      <c r="K5" s="15"/>
      <c r="L5" s="15"/>
      <c r="M5" s="13" t="s">
        <v>53</v>
      </c>
      <c r="N5" s="2" t="s">
        <v>54</v>
      </c>
      <c r="O5" s="2" t="s">
        <v>53</v>
      </c>
      <c r="P5" s="2" t="s">
        <v>53</v>
      </c>
      <c r="Q5" s="2" t="s">
        <v>53</v>
      </c>
      <c r="R5" s="3">
        <v>1</v>
      </c>
      <c r="S5" s="2" t="s">
        <v>53</v>
      </c>
      <c r="T5" s="11"/>
    </row>
    <row r="6" spans="1:20" ht="30" customHeight="1" x14ac:dyDescent="0.3">
      <c r="A6" s="13" t="s">
        <v>55</v>
      </c>
      <c r="B6" s="13" t="s">
        <v>53</v>
      </c>
      <c r="C6" s="13" t="s">
        <v>53</v>
      </c>
      <c r="D6" s="14">
        <v>1</v>
      </c>
      <c r="E6" s="15"/>
      <c r="F6" s="15"/>
      <c r="G6" s="15"/>
      <c r="H6" s="15"/>
      <c r="I6" s="15"/>
      <c r="J6" s="15"/>
      <c r="K6" s="15"/>
      <c r="L6" s="15"/>
      <c r="M6" s="13" t="s">
        <v>53</v>
      </c>
      <c r="N6" s="2" t="s">
        <v>56</v>
      </c>
      <c r="O6" s="2" t="s">
        <v>53</v>
      </c>
      <c r="P6" s="2" t="s">
        <v>54</v>
      </c>
      <c r="Q6" s="2" t="s">
        <v>53</v>
      </c>
      <c r="R6" s="3">
        <v>2</v>
      </c>
      <c r="S6" s="2" t="s">
        <v>53</v>
      </c>
      <c r="T6" s="11"/>
    </row>
    <row r="7" spans="1:20" ht="30" customHeight="1" x14ac:dyDescent="0.3">
      <c r="A7" s="13" t="s">
        <v>57</v>
      </c>
      <c r="B7" s="13" t="s">
        <v>53</v>
      </c>
      <c r="C7" s="13" t="s">
        <v>53</v>
      </c>
      <c r="D7" s="14">
        <v>1</v>
      </c>
      <c r="E7" s="15"/>
      <c r="F7" s="15"/>
      <c r="G7" s="15"/>
      <c r="H7" s="15"/>
      <c r="I7" s="15"/>
      <c r="J7" s="15"/>
      <c r="K7" s="15"/>
      <c r="L7" s="15"/>
      <c r="M7" s="13" t="s">
        <v>53</v>
      </c>
      <c r="N7" s="2" t="s">
        <v>58</v>
      </c>
      <c r="O7" s="2" t="s">
        <v>53</v>
      </c>
      <c r="P7" s="2" t="s">
        <v>56</v>
      </c>
      <c r="Q7" s="2" t="s">
        <v>53</v>
      </c>
      <c r="R7" s="3">
        <v>3</v>
      </c>
      <c r="S7" s="2" t="s">
        <v>53</v>
      </c>
      <c r="T7" s="11"/>
    </row>
    <row r="8" spans="1:20" ht="30" customHeight="1" x14ac:dyDescent="0.3">
      <c r="A8" s="13" t="s">
        <v>100</v>
      </c>
      <c r="B8" s="13" t="s">
        <v>53</v>
      </c>
      <c r="C8" s="13" t="s">
        <v>53</v>
      </c>
      <c r="D8" s="14">
        <v>1</v>
      </c>
      <c r="E8" s="15"/>
      <c r="F8" s="15"/>
      <c r="G8" s="15"/>
      <c r="H8" s="15"/>
      <c r="I8" s="15"/>
      <c r="J8" s="15"/>
      <c r="K8" s="15"/>
      <c r="L8" s="15"/>
      <c r="M8" s="13" t="s">
        <v>53</v>
      </c>
      <c r="N8" s="2" t="s">
        <v>101</v>
      </c>
      <c r="O8" s="2" t="s">
        <v>53</v>
      </c>
      <c r="P8" s="2" t="s">
        <v>56</v>
      </c>
      <c r="Q8" s="2" t="s">
        <v>53</v>
      </c>
      <c r="R8" s="3">
        <v>3</v>
      </c>
      <c r="S8" s="2" t="s">
        <v>53</v>
      </c>
      <c r="T8" s="11"/>
    </row>
    <row r="9" spans="1:20" ht="30" customHeight="1" x14ac:dyDescent="0.3">
      <c r="A9" s="13" t="s">
        <v>130</v>
      </c>
      <c r="B9" s="13" t="s">
        <v>53</v>
      </c>
      <c r="C9" s="13" t="s">
        <v>53</v>
      </c>
      <c r="D9" s="14">
        <v>1</v>
      </c>
      <c r="E9" s="15"/>
      <c r="F9" s="15"/>
      <c r="G9" s="15"/>
      <c r="H9" s="15"/>
      <c r="I9" s="15"/>
      <c r="J9" s="15"/>
      <c r="K9" s="15"/>
      <c r="L9" s="15"/>
      <c r="M9" s="13" t="s">
        <v>53</v>
      </c>
      <c r="N9" s="2" t="s">
        <v>131</v>
      </c>
      <c r="O9" s="2" t="s">
        <v>53</v>
      </c>
      <c r="P9" s="2" t="s">
        <v>56</v>
      </c>
      <c r="Q9" s="2" t="s">
        <v>53</v>
      </c>
      <c r="R9" s="3">
        <v>3</v>
      </c>
      <c r="S9" s="2" t="s">
        <v>53</v>
      </c>
      <c r="T9" s="11"/>
    </row>
    <row r="10" spans="1:20" ht="30" customHeight="1" x14ac:dyDescent="0.3">
      <c r="A10" s="13" t="s">
        <v>165</v>
      </c>
      <c r="B10" s="13" t="s">
        <v>53</v>
      </c>
      <c r="C10" s="13" t="s">
        <v>53</v>
      </c>
      <c r="D10" s="14">
        <v>1</v>
      </c>
      <c r="E10" s="15"/>
      <c r="F10" s="15"/>
      <c r="G10" s="15"/>
      <c r="H10" s="15"/>
      <c r="I10" s="15"/>
      <c r="J10" s="15"/>
      <c r="K10" s="15"/>
      <c r="L10" s="15"/>
      <c r="M10" s="13" t="s">
        <v>53</v>
      </c>
      <c r="N10" s="2" t="s">
        <v>166</v>
      </c>
      <c r="O10" s="2" t="s">
        <v>53</v>
      </c>
      <c r="P10" s="2" t="s">
        <v>56</v>
      </c>
      <c r="Q10" s="2" t="s">
        <v>53</v>
      </c>
      <c r="R10" s="3">
        <v>3</v>
      </c>
      <c r="S10" s="2" t="s">
        <v>53</v>
      </c>
      <c r="T10" s="11"/>
    </row>
    <row r="11" spans="1:20" ht="30" customHeight="1" x14ac:dyDescent="0.3">
      <c r="A11" s="13" t="s">
        <v>269</v>
      </c>
      <c r="B11" s="13" t="s">
        <v>53</v>
      </c>
      <c r="C11" s="13" t="s">
        <v>53</v>
      </c>
      <c r="D11" s="14">
        <v>1</v>
      </c>
      <c r="E11" s="15"/>
      <c r="F11" s="15"/>
      <c r="G11" s="15"/>
      <c r="H11" s="15"/>
      <c r="I11" s="15"/>
      <c r="J11" s="15"/>
      <c r="K11" s="15"/>
      <c r="L11" s="15"/>
      <c r="M11" s="13" t="s">
        <v>53</v>
      </c>
      <c r="N11" s="2" t="s">
        <v>270</v>
      </c>
      <c r="O11" s="2" t="s">
        <v>53</v>
      </c>
      <c r="P11" s="2" t="s">
        <v>56</v>
      </c>
      <c r="Q11" s="2" t="s">
        <v>53</v>
      </c>
      <c r="R11" s="3">
        <v>3</v>
      </c>
      <c r="S11" s="2" t="s">
        <v>53</v>
      </c>
      <c r="T11" s="11"/>
    </row>
    <row r="12" spans="1:20" ht="30" customHeight="1" x14ac:dyDescent="0.3">
      <c r="A12" s="13" t="s">
        <v>294</v>
      </c>
      <c r="B12" s="13" t="s">
        <v>53</v>
      </c>
      <c r="C12" s="13" t="s">
        <v>53</v>
      </c>
      <c r="D12" s="14">
        <v>1</v>
      </c>
      <c r="E12" s="15"/>
      <c r="F12" s="15"/>
      <c r="G12" s="15"/>
      <c r="H12" s="15"/>
      <c r="I12" s="15"/>
      <c r="J12" s="15"/>
      <c r="K12" s="15"/>
      <c r="L12" s="15"/>
      <c r="M12" s="13" t="s">
        <v>53</v>
      </c>
      <c r="N12" s="2" t="s">
        <v>295</v>
      </c>
      <c r="O12" s="2" t="s">
        <v>53</v>
      </c>
      <c r="P12" s="2" t="s">
        <v>56</v>
      </c>
      <c r="Q12" s="2" t="s">
        <v>53</v>
      </c>
      <c r="R12" s="3">
        <v>3</v>
      </c>
      <c r="S12" s="2" t="s">
        <v>53</v>
      </c>
      <c r="T12" s="11"/>
    </row>
    <row r="13" spans="1:20" ht="30" customHeight="1" x14ac:dyDescent="0.3">
      <c r="A13" s="13" t="s">
        <v>301</v>
      </c>
      <c r="B13" s="13" t="s">
        <v>53</v>
      </c>
      <c r="C13" s="13" t="s">
        <v>53</v>
      </c>
      <c r="D13" s="14">
        <v>1</v>
      </c>
      <c r="E13" s="15"/>
      <c r="F13" s="15"/>
      <c r="G13" s="15"/>
      <c r="H13" s="15"/>
      <c r="I13" s="15"/>
      <c r="J13" s="15"/>
      <c r="K13" s="15"/>
      <c r="L13" s="15"/>
      <c r="M13" s="13" t="s">
        <v>53</v>
      </c>
      <c r="N13" s="2" t="s">
        <v>302</v>
      </c>
      <c r="O13" s="2" t="s">
        <v>53</v>
      </c>
      <c r="P13" s="2" t="s">
        <v>56</v>
      </c>
      <c r="Q13" s="2" t="s">
        <v>53</v>
      </c>
      <c r="R13" s="3">
        <v>3</v>
      </c>
      <c r="S13" s="2" t="s">
        <v>53</v>
      </c>
      <c r="T13" s="11"/>
    </row>
    <row r="14" spans="1:20" ht="30" customHeight="1" x14ac:dyDescent="0.3">
      <c r="A14" s="13" t="s">
        <v>379</v>
      </c>
      <c r="B14" s="13" t="s">
        <v>53</v>
      </c>
      <c r="C14" s="13" t="s">
        <v>53</v>
      </c>
      <c r="D14" s="14">
        <v>1</v>
      </c>
      <c r="E14" s="15"/>
      <c r="F14" s="15"/>
      <c r="G14" s="15"/>
      <c r="H14" s="15"/>
      <c r="I14" s="15"/>
      <c r="J14" s="15"/>
      <c r="K14" s="15"/>
      <c r="L14" s="15"/>
      <c r="M14" s="13" t="s">
        <v>53</v>
      </c>
      <c r="N14" s="2" t="s">
        <v>380</v>
      </c>
      <c r="O14" s="2" t="s">
        <v>53</v>
      </c>
      <c r="P14" s="2" t="s">
        <v>56</v>
      </c>
      <c r="Q14" s="2" t="s">
        <v>53</v>
      </c>
      <c r="R14" s="3">
        <v>3</v>
      </c>
      <c r="S14" s="2" t="s">
        <v>53</v>
      </c>
      <c r="T14" s="11"/>
    </row>
    <row r="15" spans="1:20" ht="30" customHeight="1" x14ac:dyDescent="0.3">
      <c r="A15" s="13" t="s">
        <v>395</v>
      </c>
      <c r="B15" s="13" t="s">
        <v>53</v>
      </c>
      <c r="C15" s="13" t="s">
        <v>53</v>
      </c>
      <c r="D15" s="14">
        <v>1</v>
      </c>
      <c r="E15" s="15"/>
      <c r="F15" s="15"/>
      <c r="G15" s="15"/>
      <c r="H15" s="15"/>
      <c r="I15" s="15"/>
      <c r="J15" s="15"/>
      <c r="K15" s="15"/>
      <c r="L15" s="15"/>
      <c r="M15" s="13" t="s">
        <v>53</v>
      </c>
      <c r="N15" s="2" t="s">
        <v>396</v>
      </c>
      <c r="O15" s="2" t="s">
        <v>53</v>
      </c>
      <c r="P15" s="2" t="s">
        <v>56</v>
      </c>
      <c r="Q15" s="2" t="s">
        <v>53</v>
      </c>
      <c r="R15" s="3">
        <v>3</v>
      </c>
      <c r="S15" s="2" t="s">
        <v>53</v>
      </c>
      <c r="T15" s="11"/>
    </row>
    <row r="16" spans="1:20" ht="30" customHeight="1" x14ac:dyDescent="0.3">
      <c r="A16" s="13" t="s">
        <v>507</v>
      </c>
      <c r="B16" s="13" t="s">
        <v>53</v>
      </c>
      <c r="C16" s="13" t="s">
        <v>53</v>
      </c>
      <c r="D16" s="14">
        <v>1</v>
      </c>
      <c r="E16" s="15"/>
      <c r="F16" s="15"/>
      <c r="G16" s="15"/>
      <c r="H16" s="15"/>
      <c r="I16" s="15"/>
      <c r="J16" s="15"/>
      <c r="K16" s="15"/>
      <c r="L16" s="15"/>
      <c r="M16" s="13" t="s">
        <v>53</v>
      </c>
      <c r="N16" s="2" t="s">
        <v>508</v>
      </c>
      <c r="O16" s="2" t="s">
        <v>53</v>
      </c>
      <c r="P16" s="2" t="s">
        <v>56</v>
      </c>
      <c r="Q16" s="2" t="s">
        <v>53</v>
      </c>
      <c r="R16" s="3">
        <v>3</v>
      </c>
      <c r="S16" s="2" t="s">
        <v>53</v>
      </c>
      <c r="T16" s="11"/>
    </row>
    <row r="17" spans="1:20" ht="30" customHeight="1" x14ac:dyDescent="0.3">
      <c r="A17" s="13" t="s">
        <v>533</v>
      </c>
      <c r="B17" s="13" t="s">
        <v>53</v>
      </c>
      <c r="C17" s="13" t="s">
        <v>53</v>
      </c>
      <c r="D17" s="14">
        <v>1</v>
      </c>
      <c r="E17" s="15"/>
      <c r="F17" s="15"/>
      <c r="G17" s="15"/>
      <c r="H17" s="15"/>
      <c r="I17" s="15"/>
      <c r="J17" s="15"/>
      <c r="K17" s="15"/>
      <c r="L17" s="15"/>
      <c r="M17" s="13" t="s">
        <v>53</v>
      </c>
      <c r="N17" s="2" t="s">
        <v>534</v>
      </c>
      <c r="O17" s="2" t="s">
        <v>53</v>
      </c>
      <c r="P17" s="2" t="s">
        <v>56</v>
      </c>
      <c r="Q17" s="2" t="s">
        <v>53</v>
      </c>
      <c r="R17" s="3">
        <v>3</v>
      </c>
      <c r="S17" s="2" t="s">
        <v>53</v>
      </c>
      <c r="T17" s="11"/>
    </row>
    <row r="18" spans="1:20" ht="30" customHeight="1" x14ac:dyDescent="0.3">
      <c r="A18" s="13" t="s">
        <v>560</v>
      </c>
      <c r="B18" s="13" t="s">
        <v>53</v>
      </c>
      <c r="C18" s="13" t="s">
        <v>53</v>
      </c>
      <c r="D18" s="14">
        <v>1</v>
      </c>
      <c r="E18" s="15"/>
      <c r="F18" s="15"/>
      <c r="G18" s="15"/>
      <c r="H18" s="15"/>
      <c r="I18" s="15"/>
      <c r="J18" s="15"/>
      <c r="K18" s="15"/>
      <c r="L18" s="15"/>
      <c r="M18" s="13" t="s">
        <v>53</v>
      </c>
      <c r="N18" s="2" t="s">
        <v>561</v>
      </c>
      <c r="O18" s="2" t="s">
        <v>53</v>
      </c>
      <c r="P18" s="2" t="s">
        <v>56</v>
      </c>
      <c r="Q18" s="2" t="s">
        <v>53</v>
      </c>
      <c r="R18" s="3">
        <v>3</v>
      </c>
      <c r="S18" s="2" t="s">
        <v>53</v>
      </c>
      <c r="T18" s="11"/>
    </row>
    <row r="19" spans="1:20" ht="30" customHeight="1" x14ac:dyDescent="0.3">
      <c r="A19" s="13" t="s">
        <v>628</v>
      </c>
      <c r="B19" s="13" t="s">
        <v>53</v>
      </c>
      <c r="C19" s="13" t="s">
        <v>53</v>
      </c>
      <c r="D19" s="14">
        <v>1</v>
      </c>
      <c r="E19" s="15"/>
      <c r="F19" s="15"/>
      <c r="G19" s="15"/>
      <c r="H19" s="15"/>
      <c r="I19" s="15"/>
      <c r="J19" s="15"/>
      <c r="K19" s="15"/>
      <c r="L19" s="15"/>
      <c r="M19" s="13" t="s">
        <v>53</v>
      </c>
      <c r="N19" s="2" t="s">
        <v>629</v>
      </c>
      <c r="O19" s="2" t="s">
        <v>53</v>
      </c>
      <c r="P19" s="2" t="s">
        <v>56</v>
      </c>
      <c r="Q19" s="2" t="s">
        <v>53</v>
      </c>
      <c r="R19" s="3">
        <v>3</v>
      </c>
      <c r="S19" s="2" t="s">
        <v>53</v>
      </c>
      <c r="T19" s="11"/>
    </row>
    <row r="20" spans="1:20" ht="30" customHeight="1" x14ac:dyDescent="0.3">
      <c r="A20" s="13" t="s">
        <v>646</v>
      </c>
      <c r="B20" s="13" t="s">
        <v>53</v>
      </c>
      <c r="C20" s="13" t="s">
        <v>53</v>
      </c>
      <c r="D20" s="14">
        <v>1</v>
      </c>
      <c r="E20" s="15"/>
      <c r="F20" s="15"/>
      <c r="G20" s="15"/>
      <c r="H20" s="15"/>
      <c r="I20" s="15"/>
      <c r="J20" s="15"/>
      <c r="K20" s="15"/>
      <c r="L20" s="15"/>
      <c r="M20" s="13" t="s">
        <v>53</v>
      </c>
      <c r="N20" s="2" t="s">
        <v>647</v>
      </c>
      <c r="O20" s="2" t="s">
        <v>53</v>
      </c>
      <c r="P20" s="2" t="s">
        <v>53</v>
      </c>
      <c r="Q20" s="2" t="s">
        <v>65</v>
      </c>
      <c r="R20" s="3">
        <v>2</v>
      </c>
      <c r="S20" s="2" t="s">
        <v>53</v>
      </c>
      <c r="T20" s="11">
        <f>L20*1</f>
        <v>0</v>
      </c>
    </row>
    <row r="21" spans="1:20" ht="30" customHeight="1" x14ac:dyDescent="0.3">
      <c r="A21" s="13" t="s">
        <v>686</v>
      </c>
      <c r="B21" s="13" t="s">
        <v>53</v>
      </c>
      <c r="C21" s="13" t="s">
        <v>53</v>
      </c>
      <c r="D21" s="14">
        <v>1</v>
      </c>
      <c r="E21" s="15"/>
      <c r="F21" s="15"/>
      <c r="G21" s="15"/>
      <c r="H21" s="15"/>
      <c r="I21" s="15"/>
      <c r="J21" s="15"/>
      <c r="K21" s="15"/>
      <c r="L21" s="15"/>
      <c r="M21" s="13" t="s">
        <v>53</v>
      </c>
      <c r="N21" s="2" t="s">
        <v>687</v>
      </c>
      <c r="O21" s="2" t="s">
        <v>53</v>
      </c>
      <c r="P21" s="2" t="s">
        <v>53</v>
      </c>
      <c r="Q21" s="2" t="s">
        <v>688</v>
      </c>
      <c r="R21" s="3">
        <v>2</v>
      </c>
      <c r="S21" s="2" t="s">
        <v>53</v>
      </c>
      <c r="T21" s="11">
        <f>L21*1</f>
        <v>0</v>
      </c>
    </row>
    <row r="22" spans="1:20" ht="30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T22" s="10"/>
    </row>
    <row r="23" spans="1:20" ht="30" customHeight="1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T23" s="10"/>
    </row>
    <row r="24" spans="1:20" ht="30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T24" s="10"/>
    </row>
    <row r="25" spans="1:20" ht="30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T25" s="10"/>
    </row>
    <row r="26" spans="1:20" ht="30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T26" s="10"/>
    </row>
    <row r="27" spans="1:20" ht="30" customHeight="1" x14ac:dyDescent="0.3">
      <c r="A27" s="13" t="s">
        <v>98</v>
      </c>
      <c r="B27" s="14"/>
      <c r="C27" s="14"/>
      <c r="D27" s="14"/>
      <c r="E27" s="14"/>
      <c r="F27" s="15">
        <f>F5</f>
        <v>0</v>
      </c>
      <c r="G27" s="14"/>
      <c r="H27" s="15">
        <f>H5</f>
        <v>0</v>
      </c>
      <c r="I27" s="14"/>
      <c r="J27" s="15">
        <f>J5</f>
        <v>0</v>
      </c>
      <c r="K27" s="14"/>
      <c r="L27" s="15">
        <f>L5</f>
        <v>0</v>
      </c>
      <c r="M27" s="14"/>
      <c r="T27" s="10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V373"/>
  <sheetViews>
    <sheetView zoomScale="85" zoomScaleNormal="85" workbookViewId="0">
      <selection activeCell="E9" sqref="E9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48" ht="30" customHeight="1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48" ht="30" customHeight="1" x14ac:dyDescent="0.3">
      <c r="A3" s="72" t="s">
        <v>2</v>
      </c>
      <c r="B3" s="72" t="s">
        <v>3</v>
      </c>
      <c r="C3" s="72" t="s">
        <v>4</v>
      </c>
      <c r="D3" s="72" t="s">
        <v>5</v>
      </c>
      <c r="E3" s="72" t="s">
        <v>6</v>
      </c>
      <c r="F3" s="72"/>
      <c r="G3" s="72" t="s">
        <v>9</v>
      </c>
      <c r="H3" s="72"/>
      <c r="I3" s="72" t="s">
        <v>10</v>
      </c>
      <c r="J3" s="72"/>
      <c r="K3" s="72" t="s">
        <v>11</v>
      </c>
      <c r="L3" s="72"/>
      <c r="M3" s="72" t="s">
        <v>12</v>
      </c>
      <c r="N3" s="74" t="s">
        <v>21</v>
      </c>
      <c r="O3" s="74" t="s">
        <v>14</v>
      </c>
      <c r="P3" s="74" t="s">
        <v>22</v>
      </c>
      <c r="Q3" s="74" t="s">
        <v>13</v>
      </c>
      <c r="R3" s="74" t="s">
        <v>23</v>
      </c>
      <c r="S3" s="74" t="s">
        <v>24</v>
      </c>
      <c r="T3" s="74" t="s">
        <v>25</v>
      </c>
      <c r="U3" s="74" t="s">
        <v>26</v>
      </c>
      <c r="V3" s="74" t="s">
        <v>27</v>
      </c>
      <c r="W3" s="74" t="s">
        <v>28</v>
      </c>
      <c r="X3" s="74" t="s">
        <v>29</v>
      </c>
      <c r="Y3" s="74" t="s">
        <v>30</v>
      </c>
      <c r="Z3" s="74" t="s">
        <v>31</v>
      </c>
      <c r="AA3" s="74" t="s">
        <v>32</v>
      </c>
      <c r="AB3" s="74" t="s">
        <v>33</v>
      </c>
      <c r="AC3" s="74" t="s">
        <v>34</v>
      </c>
      <c r="AD3" s="74" t="s">
        <v>35</v>
      </c>
      <c r="AE3" s="74" t="s">
        <v>36</v>
      </c>
      <c r="AF3" s="74" t="s">
        <v>37</v>
      </c>
      <c r="AG3" s="74" t="s">
        <v>38</v>
      </c>
      <c r="AH3" s="74" t="s">
        <v>39</v>
      </c>
      <c r="AI3" s="74" t="s">
        <v>40</v>
      </c>
      <c r="AJ3" s="74" t="s">
        <v>41</v>
      </c>
      <c r="AK3" s="74" t="s">
        <v>42</v>
      </c>
      <c r="AL3" s="74" t="s">
        <v>43</v>
      </c>
      <c r="AM3" s="74" t="s">
        <v>44</v>
      </c>
      <c r="AN3" s="74" t="s">
        <v>45</v>
      </c>
      <c r="AO3" s="74" t="s">
        <v>46</v>
      </c>
      <c r="AP3" s="74" t="s">
        <v>47</v>
      </c>
      <c r="AQ3" s="74" t="s">
        <v>48</v>
      </c>
      <c r="AR3" s="74" t="s">
        <v>49</v>
      </c>
      <c r="AS3" s="74" t="s">
        <v>16</v>
      </c>
      <c r="AT3" s="74" t="s">
        <v>17</v>
      </c>
      <c r="AU3" s="74" t="s">
        <v>50</v>
      </c>
      <c r="AV3" s="74" t="s">
        <v>51</v>
      </c>
    </row>
    <row r="4" spans="1:48" ht="30" customHeight="1" x14ac:dyDescent="0.3">
      <c r="A4" s="73"/>
      <c r="B4" s="73"/>
      <c r="C4" s="73"/>
      <c r="D4" s="73"/>
      <c r="E4" s="16" t="s">
        <v>7</v>
      </c>
      <c r="F4" s="16" t="s">
        <v>8</v>
      </c>
      <c r="G4" s="16" t="s">
        <v>7</v>
      </c>
      <c r="H4" s="16" t="s">
        <v>8</v>
      </c>
      <c r="I4" s="16" t="s">
        <v>7</v>
      </c>
      <c r="J4" s="16" t="s">
        <v>8</v>
      </c>
      <c r="K4" s="16" t="s">
        <v>7</v>
      </c>
      <c r="L4" s="16" t="s">
        <v>8</v>
      </c>
      <c r="M4" s="73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</row>
    <row r="5" spans="1:48" ht="30" customHeight="1" x14ac:dyDescent="0.3">
      <c r="A5" s="13" t="s">
        <v>57</v>
      </c>
      <c r="B5" s="13" t="s">
        <v>53</v>
      </c>
      <c r="C5" s="14"/>
      <c r="D5" s="14"/>
      <c r="E5" s="15"/>
      <c r="F5" s="15"/>
      <c r="G5" s="15"/>
      <c r="H5" s="15"/>
      <c r="I5" s="15"/>
      <c r="J5" s="15"/>
      <c r="K5" s="15"/>
      <c r="L5" s="15"/>
      <c r="M5" s="14"/>
      <c r="N5" s="3"/>
      <c r="O5" s="3"/>
      <c r="P5" s="3"/>
      <c r="Q5" s="2" t="s">
        <v>58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30" customHeight="1" x14ac:dyDescent="0.3">
      <c r="A6" s="13" t="s">
        <v>59</v>
      </c>
      <c r="B6" s="13" t="s">
        <v>60</v>
      </c>
      <c r="C6" s="13" t="s">
        <v>61</v>
      </c>
      <c r="D6" s="14">
        <v>1</v>
      </c>
      <c r="E6" s="15"/>
      <c r="F6" s="15"/>
      <c r="G6" s="15"/>
      <c r="H6" s="15"/>
      <c r="I6" s="15"/>
      <c r="J6" s="15"/>
      <c r="K6" s="15"/>
      <c r="L6" s="15"/>
      <c r="M6" s="13" t="s">
        <v>62</v>
      </c>
      <c r="N6" s="2" t="s">
        <v>63</v>
      </c>
      <c r="O6" s="2" t="s">
        <v>53</v>
      </c>
      <c r="P6" s="2" t="s">
        <v>53</v>
      </c>
      <c r="Q6" s="2" t="s">
        <v>58</v>
      </c>
      <c r="R6" s="2" t="s">
        <v>64</v>
      </c>
      <c r="S6" s="2" t="s">
        <v>65</v>
      </c>
      <c r="T6" s="2" t="s">
        <v>65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53</v>
      </c>
      <c r="AS6" s="2" t="s">
        <v>53</v>
      </c>
      <c r="AT6" s="3"/>
      <c r="AU6" s="2" t="s">
        <v>66</v>
      </c>
      <c r="AV6" s="3">
        <v>175</v>
      </c>
    </row>
    <row r="7" spans="1:48" ht="30" customHeight="1" x14ac:dyDescent="0.3">
      <c r="A7" s="13" t="s">
        <v>67</v>
      </c>
      <c r="B7" s="13" t="s">
        <v>68</v>
      </c>
      <c r="C7" s="13" t="s">
        <v>69</v>
      </c>
      <c r="D7" s="14">
        <v>26</v>
      </c>
      <c r="E7" s="15"/>
      <c r="F7" s="15"/>
      <c r="G7" s="15"/>
      <c r="H7" s="15"/>
      <c r="I7" s="15"/>
      <c r="J7" s="15"/>
      <c r="K7" s="15"/>
      <c r="L7" s="15"/>
      <c r="M7" s="13" t="s">
        <v>70</v>
      </c>
      <c r="N7" s="2" t="s">
        <v>71</v>
      </c>
      <c r="O7" s="2" t="s">
        <v>53</v>
      </c>
      <c r="P7" s="2" t="s">
        <v>53</v>
      </c>
      <c r="Q7" s="2" t="s">
        <v>58</v>
      </c>
      <c r="R7" s="2" t="s">
        <v>64</v>
      </c>
      <c r="S7" s="2" t="s">
        <v>65</v>
      </c>
      <c r="T7" s="2" t="s">
        <v>65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53</v>
      </c>
      <c r="AS7" s="2" t="s">
        <v>53</v>
      </c>
      <c r="AT7" s="3"/>
      <c r="AU7" s="2" t="s">
        <v>72</v>
      </c>
      <c r="AV7" s="3">
        <v>174</v>
      </c>
    </row>
    <row r="8" spans="1:48" ht="30" customHeight="1" x14ac:dyDescent="0.3">
      <c r="A8" s="13" t="s">
        <v>73</v>
      </c>
      <c r="B8" s="13" t="s">
        <v>74</v>
      </c>
      <c r="C8" s="13" t="s">
        <v>75</v>
      </c>
      <c r="D8" s="14">
        <v>1</v>
      </c>
      <c r="E8" s="15"/>
      <c r="F8" s="15"/>
      <c r="G8" s="15"/>
      <c r="H8" s="15"/>
      <c r="I8" s="15"/>
      <c r="J8" s="15"/>
      <c r="K8" s="15"/>
      <c r="L8" s="15"/>
      <c r="M8" s="13" t="s">
        <v>76</v>
      </c>
      <c r="N8" s="2" t="s">
        <v>77</v>
      </c>
      <c r="O8" s="2" t="s">
        <v>53</v>
      </c>
      <c r="P8" s="2" t="s">
        <v>53</v>
      </c>
      <c r="Q8" s="2" t="s">
        <v>58</v>
      </c>
      <c r="R8" s="2" t="s">
        <v>64</v>
      </c>
      <c r="S8" s="2" t="s">
        <v>65</v>
      </c>
      <c r="T8" s="2" t="s">
        <v>65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53</v>
      </c>
      <c r="AS8" s="2" t="s">
        <v>53</v>
      </c>
      <c r="AT8" s="3"/>
      <c r="AU8" s="2" t="s">
        <v>78</v>
      </c>
      <c r="AV8" s="3">
        <v>4</v>
      </c>
    </row>
    <row r="9" spans="1:48" ht="30" customHeight="1" x14ac:dyDescent="0.3">
      <c r="A9" s="13" t="s">
        <v>79</v>
      </c>
      <c r="B9" s="13" t="s">
        <v>80</v>
      </c>
      <c r="C9" s="13" t="s">
        <v>69</v>
      </c>
      <c r="D9" s="14">
        <v>518</v>
      </c>
      <c r="E9" s="15"/>
      <c r="F9" s="15"/>
      <c r="G9" s="15"/>
      <c r="H9" s="15"/>
      <c r="I9" s="15"/>
      <c r="J9" s="15"/>
      <c r="K9" s="15"/>
      <c r="L9" s="15"/>
      <c r="M9" s="13" t="s">
        <v>81</v>
      </c>
      <c r="N9" s="2" t="s">
        <v>82</v>
      </c>
      <c r="O9" s="2" t="s">
        <v>53</v>
      </c>
      <c r="P9" s="2" t="s">
        <v>53</v>
      </c>
      <c r="Q9" s="2" t="s">
        <v>58</v>
      </c>
      <c r="R9" s="2" t="s">
        <v>64</v>
      </c>
      <c r="S9" s="2" t="s">
        <v>65</v>
      </c>
      <c r="T9" s="2" t="s">
        <v>65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53</v>
      </c>
      <c r="AS9" s="2" t="s">
        <v>53</v>
      </c>
      <c r="AT9" s="3"/>
      <c r="AU9" s="2" t="s">
        <v>83</v>
      </c>
      <c r="AV9" s="3">
        <v>5</v>
      </c>
    </row>
    <row r="10" spans="1:48" ht="30" customHeight="1" x14ac:dyDescent="0.3">
      <c r="A10" s="13" t="s">
        <v>84</v>
      </c>
      <c r="B10" s="13" t="s">
        <v>85</v>
      </c>
      <c r="C10" s="13" t="s">
        <v>69</v>
      </c>
      <c r="D10" s="14">
        <v>58</v>
      </c>
      <c r="E10" s="15"/>
      <c r="F10" s="15"/>
      <c r="G10" s="15"/>
      <c r="H10" s="15"/>
      <c r="I10" s="15"/>
      <c r="J10" s="15"/>
      <c r="K10" s="15"/>
      <c r="L10" s="15"/>
      <c r="M10" s="13" t="s">
        <v>86</v>
      </c>
      <c r="N10" s="2" t="s">
        <v>87</v>
      </c>
      <c r="O10" s="2" t="s">
        <v>53</v>
      </c>
      <c r="P10" s="2" t="s">
        <v>53</v>
      </c>
      <c r="Q10" s="2" t="s">
        <v>58</v>
      </c>
      <c r="R10" s="2" t="s">
        <v>64</v>
      </c>
      <c r="S10" s="2" t="s">
        <v>65</v>
      </c>
      <c r="T10" s="2" t="s">
        <v>65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53</v>
      </c>
      <c r="AS10" s="2" t="s">
        <v>53</v>
      </c>
      <c r="AT10" s="3"/>
      <c r="AU10" s="2" t="s">
        <v>88</v>
      </c>
      <c r="AV10" s="3">
        <v>6</v>
      </c>
    </row>
    <row r="11" spans="1:48" ht="30" customHeight="1" x14ac:dyDescent="0.3">
      <c r="A11" s="13" t="s">
        <v>89</v>
      </c>
      <c r="B11" s="13" t="s">
        <v>90</v>
      </c>
      <c r="C11" s="13" t="s">
        <v>69</v>
      </c>
      <c r="D11" s="14">
        <v>13</v>
      </c>
      <c r="E11" s="15"/>
      <c r="F11" s="15"/>
      <c r="G11" s="15"/>
      <c r="H11" s="15"/>
      <c r="I11" s="15"/>
      <c r="J11" s="15"/>
      <c r="K11" s="15"/>
      <c r="L11" s="15"/>
      <c r="M11" s="13" t="s">
        <v>91</v>
      </c>
      <c r="N11" s="2" t="s">
        <v>92</v>
      </c>
      <c r="O11" s="2" t="s">
        <v>53</v>
      </c>
      <c r="P11" s="2" t="s">
        <v>53</v>
      </c>
      <c r="Q11" s="2" t="s">
        <v>58</v>
      </c>
      <c r="R11" s="2" t="s">
        <v>64</v>
      </c>
      <c r="S11" s="2" t="s">
        <v>65</v>
      </c>
      <c r="T11" s="2" t="s">
        <v>65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53</v>
      </c>
      <c r="AS11" s="2" t="s">
        <v>53</v>
      </c>
      <c r="AT11" s="3"/>
      <c r="AU11" s="2" t="s">
        <v>93</v>
      </c>
      <c r="AV11" s="3">
        <v>176</v>
      </c>
    </row>
    <row r="12" spans="1:48" ht="30" customHeight="1" x14ac:dyDescent="0.3">
      <c r="A12" s="13" t="s">
        <v>94</v>
      </c>
      <c r="B12" s="13" t="s">
        <v>53</v>
      </c>
      <c r="C12" s="13" t="s">
        <v>69</v>
      </c>
      <c r="D12" s="14">
        <v>199</v>
      </c>
      <c r="E12" s="15"/>
      <c r="F12" s="15"/>
      <c r="G12" s="15"/>
      <c r="H12" s="15"/>
      <c r="I12" s="15"/>
      <c r="J12" s="15"/>
      <c r="K12" s="15"/>
      <c r="L12" s="15"/>
      <c r="M12" s="13" t="s">
        <v>95</v>
      </c>
      <c r="N12" s="2" t="s">
        <v>96</v>
      </c>
      <c r="O12" s="2" t="s">
        <v>53</v>
      </c>
      <c r="P12" s="2" t="s">
        <v>53</v>
      </c>
      <c r="Q12" s="2" t="s">
        <v>58</v>
      </c>
      <c r="R12" s="2" t="s">
        <v>64</v>
      </c>
      <c r="S12" s="2" t="s">
        <v>65</v>
      </c>
      <c r="T12" s="2" t="s">
        <v>65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53</v>
      </c>
      <c r="AS12" s="2" t="s">
        <v>53</v>
      </c>
      <c r="AT12" s="3"/>
      <c r="AU12" s="2" t="s">
        <v>97</v>
      </c>
      <c r="AV12" s="3">
        <v>177</v>
      </c>
    </row>
    <row r="13" spans="1:48" ht="30" customHeight="1" x14ac:dyDescent="0.3">
      <c r="A13" s="14"/>
      <c r="B13" s="14"/>
      <c r="C13" s="14"/>
      <c r="D13" s="14"/>
      <c r="E13" s="15"/>
      <c r="F13" s="15"/>
      <c r="G13" s="15"/>
      <c r="H13" s="15"/>
      <c r="I13" s="15"/>
      <c r="J13" s="15"/>
      <c r="K13" s="15"/>
      <c r="L13" s="15"/>
      <c r="M13" s="14"/>
      <c r="Q13" s="1" t="s">
        <v>58</v>
      </c>
    </row>
    <row r="14" spans="1:48" ht="30" customHeight="1" x14ac:dyDescent="0.3">
      <c r="A14" s="14"/>
      <c r="B14" s="14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4"/>
      <c r="Q14" s="1" t="s">
        <v>58</v>
      </c>
    </row>
    <row r="15" spans="1:48" ht="30" customHeight="1" x14ac:dyDescent="0.3">
      <c r="A15" s="14"/>
      <c r="B15" s="14"/>
      <c r="C15" s="14"/>
      <c r="D15" s="14"/>
      <c r="E15" s="15"/>
      <c r="F15" s="15"/>
      <c r="G15" s="15"/>
      <c r="H15" s="15"/>
      <c r="I15" s="15"/>
      <c r="J15" s="15"/>
      <c r="K15" s="15"/>
      <c r="L15" s="15"/>
      <c r="M15" s="14"/>
      <c r="Q15" s="1" t="s">
        <v>58</v>
      </c>
    </row>
    <row r="16" spans="1:48" ht="30" customHeight="1" x14ac:dyDescent="0.3">
      <c r="A16" s="14"/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4"/>
      <c r="Q16" s="1" t="s">
        <v>58</v>
      </c>
    </row>
    <row r="17" spans="1:48" ht="30" customHeight="1" x14ac:dyDescent="0.3">
      <c r="A17" s="14"/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4"/>
      <c r="Q17" s="1" t="s">
        <v>58</v>
      </c>
    </row>
    <row r="18" spans="1:48" ht="30" customHeight="1" x14ac:dyDescent="0.3">
      <c r="A18" s="14"/>
      <c r="B18" s="14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4"/>
      <c r="Q18" s="1" t="s">
        <v>58</v>
      </c>
    </row>
    <row r="19" spans="1:48" ht="30" customHeight="1" x14ac:dyDescent="0.3">
      <c r="A19" s="14"/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4"/>
      <c r="Q19" s="1" t="s">
        <v>58</v>
      </c>
    </row>
    <row r="20" spans="1:48" ht="30" customHeight="1" x14ac:dyDescent="0.3">
      <c r="A20" s="14"/>
      <c r="B20" s="14"/>
      <c r="C20" s="14"/>
      <c r="D20" s="14"/>
      <c r="E20" s="15"/>
      <c r="F20" s="15"/>
      <c r="G20" s="15"/>
      <c r="H20" s="15"/>
      <c r="I20" s="15"/>
      <c r="J20" s="15"/>
      <c r="K20" s="15"/>
      <c r="L20" s="15"/>
      <c r="M20" s="14"/>
      <c r="Q20" s="1" t="s">
        <v>58</v>
      </c>
    </row>
    <row r="21" spans="1:48" ht="30" customHeight="1" x14ac:dyDescent="0.3">
      <c r="A21" s="14"/>
      <c r="B21" s="14"/>
      <c r="C21" s="14"/>
      <c r="D21" s="14"/>
      <c r="E21" s="15"/>
      <c r="F21" s="15"/>
      <c r="G21" s="15"/>
      <c r="H21" s="15"/>
      <c r="I21" s="15"/>
      <c r="J21" s="15"/>
      <c r="K21" s="15"/>
      <c r="L21" s="15"/>
      <c r="M21" s="14"/>
      <c r="Q21" s="1" t="s">
        <v>58</v>
      </c>
    </row>
    <row r="22" spans="1:48" ht="30" customHeight="1" x14ac:dyDescent="0.3">
      <c r="A22" s="14"/>
      <c r="B22" s="14"/>
      <c r="C22" s="14"/>
      <c r="D22" s="14"/>
      <c r="E22" s="15"/>
      <c r="F22" s="15"/>
      <c r="G22" s="15"/>
      <c r="H22" s="15"/>
      <c r="I22" s="15"/>
      <c r="J22" s="15"/>
      <c r="K22" s="15"/>
      <c r="L22" s="15"/>
      <c r="M22" s="14"/>
      <c r="Q22" s="1" t="s">
        <v>58</v>
      </c>
    </row>
    <row r="23" spans="1:48" ht="30" customHeight="1" x14ac:dyDescent="0.3">
      <c r="A23" s="14"/>
      <c r="B23" s="14"/>
      <c r="C23" s="14"/>
      <c r="D23" s="14"/>
      <c r="E23" s="15"/>
      <c r="F23" s="15"/>
      <c r="G23" s="15"/>
      <c r="H23" s="15"/>
      <c r="I23" s="15"/>
      <c r="J23" s="15"/>
      <c r="K23" s="15"/>
      <c r="L23" s="15"/>
      <c r="M23" s="14"/>
      <c r="Q23" s="1" t="s">
        <v>58</v>
      </c>
    </row>
    <row r="24" spans="1:48" ht="30" customHeight="1" x14ac:dyDescent="0.3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4"/>
      <c r="Q24" s="1" t="s">
        <v>58</v>
      </c>
    </row>
    <row r="25" spans="1:48" ht="30" customHeight="1" x14ac:dyDescent="0.3">
      <c r="A25" s="14"/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4"/>
      <c r="Q25" s="1" t="s">
        <v>58</v>
      </c>
    </row>
    <row r="26" spans="1:48" ht="30" customHeight="1" x14ac:dyDescent="0.3">
      <c r="A26" s="14"/>
      <c r="B26" s="14"/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4"/>
      <c r="Q26" s="1" t="s">
        <v>58</v>
      </c>
    </row>
    <row r="27" spans="1:48" ht="30" customHeight="1" x14ac:dyDescent="0.3">
      <c r="A27" s="13" t="s">
        <v>98</v>
      </c>
      <c r="B27" s="14"/>
      <c r="C27" s="14"/>
      <c r="D27" s="14"/>
      <c r="E27" s="15"/>
      <c r="F27" s="15"/>
      <c r="G27" s="15"/>
      <c r="H27" s="15"/>
      <c r="I27" s="15"/>
      <c r="J27" s="15"/>
      <c r="K27" s="15"/>
      <c r="L27" s="15"/>
      <c r="M27" s="14"/>
      <c r="N27" t="s">
        <v>99</v>
      </c>
    </row>
    <row r="28" spans="1:48" ht="30" customHeight="1" x14ac:dyDescent="0.3">
      <c r="A28" s="13" t="s">
        <v>100</v>
      </c>
      <c r="B28" s="13" t="s">
        <v>53</v>
      </c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4"/>
      <c r="N28" s="3"/>
      <c r="O28" s="3"/>
      <c r="P28" s="3"/>
      <c r="Q28" s="2" t="s">
        <v>101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ht="30" customHeight="1" x14ac:dyDescent="0.3">
      <c r="A29" s="13" t="s">
        <v>102</v>
      </c>
      <c r="B29" s="13" t="s">
        <v>103</v>
      </c>
      <c r="C29" s="13" t="s">
        <v>104</v>
      </c>
      <c r="D29" s="14">
        <v>57532</v>
      </c>
      <c r="E29" s="15"/>
      <c r="F29" s="15"/>
      <c r="G29" s="15"/>
      <c r="H29" s="15"/>
      <c r="I29" s="15"/>
      <c r="J29" s="15"/>
      <c r="K29" s="15"/>
      <c r="L29" s="15"/>
      <c r="M29" s="13" t="s">
        <v>105</v>
      </c>
      <c r="N29" s="2" t="s">
        <v>106</v>
      </c>
      <c r="O29" s="2" t="s">
        <v>53</v>
      </c>
      <c r="P29" s="2" t="s">
        <v>53</v>
      </c>
      <c r="Q29" s="2" t="s">
        <v>101</v>
      </c>
      <c r="R29" s="2" t="s">
        <v>65</v>
      </c>
      <c r="S29" s="2" t="s">
        <v>65</v>
      </c>
      <c r="T29" s="2" t="s">
        <v>64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53</v>
      </c>
      <c r="AS29" s="2" t="s">
        <v>53</v>
      </c>
      <c r="AT29" s="3"/>
      <c r="AU29" s="2" t="s">
        <v>107</v>
      </c>
      <c r="AV29" s="3">
        <v>9</v>
      </c>
    </row>
    <row r="30" spans="1:48" ht="30" customHeight="1" x14ac:dyDescent="0.3">
      <c r="A30" s="13" t="s">
        <v>108</v>
      </c>
      <c r="B30" s="13" t="s">
        <v>109</v>
      </c>
      <c r="C30" s="13" t="s">
        <v>69</v>
      </c>
      <c r="D30" s="14">
        <v>15</v>
      </c>
      <c r="E30" s="15"/>
      <c r="F30" s="15"/>
      <c r="G30" s="15"/>
      <c r="H30" s="15"/>
      <c r="I30" s="15"/>
      <c r="J30" s="15"/>
      <c r="K30" s="15"/>
      <c r="L30" s="15"/>
      <c r="M30" s="13" t="s">
        <v>110</v>
      </c>
      <c r="N30" s="2" t="s">
        <v>111</v>
      </c>
      <c r="O30" s="2" t="s">
        <v>53</v>
      </c>
      <c r="P30" s="2" t="s">
        <v>53</v>
      </c>
      <c r="Q30" s="2" t="s">
        <v>101</v>
      </c>
      <c r="R30" s="2" t="s">
        <v>64</v>
      </c>
      <c r="S30" s="2" t="s">
        <v>65</v>
      </c>
      <c r="T30" s="2" t="s">
        <v>65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53</v>
      </c>
      <c r="AS30" s="2" t="s">
        <v>53</v>
      </c>
      <c r="AT30" s="3"/>
      <c r="AU30" s="2" t="s">
        <v>112</v>
      </c>
      <c r="AV30" s="3">
        <v>10</v>
      </c>
    </row>
    <row r="31" spans="1:48" ht="30" customHeight="1" x14ac:dyDescent="0.3">
      <c r="A31" s="13" t="s">
        <v>113</v>
      </c>
      <c r="B31" s="13" t="s">
        <v>114</v>
      </c>
      <c r="C31" s="13" t="s">
        <v>69</v>
      </c>
      <c r="D31" s="14">
        <v>360</v>
      </c>
      <c r="E31" s="15"/>
      <c r="F31" s="15"/>
      <c r="G31" s="15"/>
      <c r="H31" s="15"/>
      <c r="I31" s="15"/>
      <c r="J31" s="15"/>
      <c r="K31" s="15"/>
      <c r="L31" s="15"/>
      <c r="M31" s="13" t="s">
        <v>115</v>
      </c>
      <c r="N31" s="2" t="s">
        <v>116</v>
      </c>
      <c r="O31" s="2" t="s">
        <v>53</v>
      </c>
      <c r="P31" s="2" t="s">
        <v>53</v>
      </c>
      <c r="Q31" s="2" t="s">
        <v>101</v>
      </c>
      <c r="R31" s="2" t="s">
        <v>64</v>
      </c>
      <c r="S31" s="2" t="s">
        <v>65</v>
      </c>
      <c r="T31" s="2" t="s">
        <v>65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53</v>
      </c>
      <c r="AS31" s="2" t="s">
        <v>53</v>
      </c>
      <c r="AT31" s="3"/>
      <c r="AU31" s="2" t="s">
        <v>117</v>
      </c>
      <c r="AV31" s="3">
        <v>11</v>
      </c>
    </row>
    <row r="32" spans="1:48" ht="30" customHeight="1" x14ac:dyDescent="0.3">
      <c r="A32" s="13" t="s">
        <v>118</v>
      </c>
      <c r="B32" s="13" t="s">
        <v>119</v>
      </c>
      <c r="C32" s="13" t="s">
        <v>120</v>
      </c>
      <c r="D32" s="14">
        <v>14</v>
      </c>
      <c r="E32" s="15"/>
      <c r="F32" s="15"/>
      <c r="G32" s="15"/>
      <c r="H32" s="15"/>
      <c r="I32" s="15"/>
      <c r="J32" s="15"/>
      <c r="K32" s="15"/>
      <c r="L32" s="15"/>
      <c r="M32" s="13" t="s">
        <v>121</v>
      </c>
      <c r="N32" s="2" t="s">
        <v>122</v>
      </c>
      <c r="O32" s="2" t="s">
        <v>53</v>
      </c>
      <c r="P32" s="2" t="s">
        <v>53</v>
      </c>
      <c r="Q32" s="2" t="s">
        <v>101</v>
      </c>
      <c r="R32" s="2" t="s">
        <v>64</v>
      </c>
      <c r="S32" s="2" t="s">
        <v>65</v>
      </c>
      <c r="T32" s="2" t="s">
        <v>65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53</v>
      </c>
      <c r="AS32" s="2" t="s">
        <v>53</v>
      </c>
      <c r="AT32" s="3"/>
      <c r="AU32" s="2" t="s">
        <v>123</v>
      </c>
      <c r="AV32" s="3">
        <v>14</v>
      </c>
    </row>
    <row r="33" spans="1:48" ht="30" customHeight="1" x14ac:dyDescent="0.3">
      <c r="A33" s="13" t="s">
        <v>124</v>
      </c>
      <c r="B33" s="13" t="s">
        <v>125</v>
      </c>
      <c r="C33" s="13" t="s">
        <v>126</v>
      </c>
      <c r="D33" s="14">
        <v>1</v>
      </c>
      <c r="E33" s="15"/>
      <c r="F33" s="15"/>
      <c r="G33" s="15"/>
      <c r="H33" s="15"/>
      <c r="I33" s="15"/>
      <c r="J33" s="15"/>
      <c r="K33" s="15"/>
      <c r="L33" s="15"/>
      <c r="M33" s="13" t="s">
        <v>127</v>
      </c>
      <c r="N33" s="2" t="s">
        <v>128</v>
      </c>
      <c r="O33" s="2" t="s">
        <v>53</v>
      </c>
      <c r="P33" s="2" t="s">
        <v>53</v>
      </c>
      <c r="Q33" s="2" t="s">
        <v>101</v>
      </c>
      <c r="R33" s="2" t="s">
        <v>65</v>
      </c>
      <c r="S33" s="2" t="s">
        <v>65</v>
      </c>
      <c r="T33" s="2" t="s">
        <v>64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53</v>
      </c>
      <c r="AS33" s="2" t="s">
        <v>53</v>
      </c>
      <c r="AT33" s="3"/>
      <c r="AU33" s="2" t="s">
        <v>129</v>
      </c>
      <c r="AV33" s="3">
        <v>178</v>
      </c>
    </row>
    <row r="34" spans="1:48" ht="30" customHeight="1" x14ac:dyDescent="0.3">
      <c r="A34" s="14"/>
      <c r="B34" s="14"/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4"/>
      <c r="Q34" s="1" t="s">
        <v>101</v>
      </c>
    </row>
    <row r="35" spans="1:48" ht="30" customHeight="1" x14ac:dyDescent="0.3">
      <c r="A35" s="14"/>
      <c r="B35" s="14"/>
      <c r="C35" s="14"/>
      <c r="D35" s="14"/>
      <c r="E35" s="15"/>
      <c r="F35" s="15"/>
      <c r="G35" s="15"/>
      <c r="H35" s="15"/>
      <c r="I35" s="15"/>
      <c r="J35" s="15"/>
      <c r="K35" s="15"/>
      <c r="L35" s="15"/>
      <c r="M35" s="14"/>
      <c r="Q35" s="1" t="s">
        <v>101</v>
      </c>
    </row>
    <row r="36" spans="1:48" ht="30" customHeight="1" x14ac:dyDescent="0.3">
      <c r="A36" s="14"/>
      <c r="B36" s="14"/>
      <c r="C36" s="14"/>
      <c r="D36" s="14"/>
      <c r="E36" s="15"/>
      <c r="F36" s="15"/>
      <c r="G36" s="15"/>
      <c r="H36" s="15"/>
      <c r="I36" s="15"/>
      <c r="J36" s="15"/>
      <c r="K36" s="15"/>
      <c r="L36" s="15"/>
      <c r="M36" s="14"/>
      <c r="Q36" s="1" t="s">
        <v>101</v>
      </c>
    </row>
    <row r="37" spans="1:48" ht="30" customHeight="1" x14ac:dyDescent="0.3">
      <c r="A37" s="14"/>
      <c r="B37" s="14"/>
      <c r="C37" s="14"/>
      <c r="D37" s="14"/>
      <c r="E37" s="15"/>
      <c r="F37" s="15"/>
      <c r="G37" s="15"/>
      <c r="H37" s="15"/>
      <c r="I37" s="15"/>
      <c r="J37" s="15"/>
      <c r="K37" s="15"/>
      <c r="L37" s="15"/>
      <c r="M37" s="14"/>
      <c r="Q37" s="1" t="s">
        <v>101</v>
      </c>
    </row>
    <row r="38" spans="1:48" ht="30" customHeight="1" x14ac:dyDescent="0.3">
      <c r="A38" s="14"/>
      <c r="B38" s="14"/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4"/>
      <c r="Q38" s="1" t="s">
        <v>101</v>
      </c>
    </row>
    <row r="39" spans="1:48" ht="30" customHeight="1" x14ac:dyDescent="0.3">
      <c r="A39" s="14"/>
      <c r="B39" s="14"/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4"/>
      <c r="Q39" s="1" t="s">
        <v>101</v>
      </c>
    </row>
    <row r="40" spans="1:48" ht="30" customHeight="1" x14ac:dyDescent="0.3">
      <c r="A40" s="14"/>
      <c r="B40" s="14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4"/>
      <c r="Q40" s="1" t="s">
        <v>101</v>
      </c>
    </row>
    <row r="41" spans="1:48" ht="30" customHeight="1" x14ac:dyDescent="0.3">
      <c r="A41" s="14"/>
      <c r="B41" s="14"/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4"/>
      <c r="Q41" s="1" t="s">
        <v>101</v>
      </c>
    </row>
    <row r="42" spans="1:48" ht="30" customHeight="1" x14ac:dyDescent="0.3">
      <c r="A42" s="14"/>
      <c r="B42" s="14"/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4"/>
      <c r="Q42" s="1" t="s">
        <v>101</v>
      </c>
    </row>
    <row r="43" spans="1:48" ht="30" customHeight="1" x14ac:dyDescent="0.3">
      <c r="A43" s="14"/>
      <c r="B43" s="14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4"/>
      <c r="Q43" s="1" t="s">
        <v>101</v>
      </c>
    </row>
    <row r="44" spans="1:48" ht="30" customHeight="1" x14ac:dyDescent="0.3">
      <c r="A44" s="14"/>
      <c r="B44" s="14"/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4"/>
      <c r="Q44" s="1" t="s">
        <v>101</v>
      </c>
    </row>
    <row r="45" spans="1:48" ht="30" customHeight="1" x14ac:dyDescent="0.3">
      <c r="A45" s="14"/>
      <c r="B45" s="14"/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4"/>
      <c r="Q45" s="1" t="s">
        <v>101</v>
      </c>
    </row>
    <row r="46" spans="1:48" ht="30" customHeight="1" x14ac:dyDescent="0.3">
      <c r="A46" s="14"/>
      <c r="B46" s="14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4"/>
      <c r="Q46" s="1" t="s">
        <v>101</v>
      </c>
    </row>
    <row r="47" spans="1:48" ht="30" customHeight="1" x14ac:dyDescent="0.3">
      <c r="A47" s="14"/>
      <c r="B47" s="14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4"/>
      <c r="Q47" s="1" t="s">
        <v>101</v>
      </c>
    </row>
    <row r="48" spans="1:48" ht="30" customHeight="1" x14ac:dyDescent="0.3">
      <c r="A48" s="14"/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4"/>
      <c r="Q48" s="1" t="s">
        <v>101</v>
      </c>
    </row>
    <row r="49" spans="1:48" ht="30" customHeight="1" x14ac:dyDescent="0.3">
      <c r="A49" s="14"/>
      <c r="B49" s="14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4"/>
      <c r="Q49" s="1" t="s">
        <v>101</v>
      </c>
    </row>
    <row r="50" spans="1:48" ht="30" customHeight="1" x14ac:dyDescent="0.3">
      <c r="A50" s="13" t="s">
        <v>98</v>
      </c>
      <c r="B50" s="14"/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4"/>
      <c r="N50" t="s">
        <v>99</v>
      </c>
    </row>
    <row r="51" spans="1:48" ht="30" customHeight="1" x14ac:dyDescent="0.3">
      <c r="A51" s="13" t="s">
        <v>130</v>
      </c>
      <c r="B51" s="13" t="s">
        <v>53</v>
      </c>
      <c r="C51" s="14"/>
      <c r="D51" s="14"/>
      <c r="E51" s="15"/>
      <c r="F51" s="15"/>
      <c r="G51" s="15"/>
      <c r="H51" s="15"/>
      <c r="I51" s="15"/>
      <c r="J51" s="15"/>
      <c r="K51" s="15"/>
      <c r="L51" s="15"/>
      <c r="M51" s="14"/>
      <c r="N51" s="3"/>
      <c r="O51" s="3"/>
      <c r="P51" s="3"/>
      <c r="Q51" s="2" t="s">
        <v>131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</row>
    <row r="52" spans="1:48" ht="30" customHeight="1" x14ac:dyDescent="0.3">
      <c r="A52" s="13" t="s">
        <v>132</v>
      </c>
      <c r="B52" s="13" t="s">
        <v>133</v>
      </c>
      <c r="C52" s="13" t="s">
        <v>69</v>
      </c>
      <c r="D52" s="14">
        <v>35</v>
      </c>
      <c r="E52" s="15"/>
      <c r="F52" s="15"/>
      <c r="G52" s="15"/>
      <c r="H52" s="15"/>
      <c r="I52" s="15"/>
      <c r="J52" s="15"/>
      <c r="K52" s="15"/>
      <c r="L52" s="15"/>
      <c r="M52" s="13" t="s">
        <v>134</v>
      </c>
      <c r="N52" s="2" t="s">
        <v>135</v>
      </c>
      <c r="O52" s="2" t="s">
        <v>53</v>
      </c>
      <c r="P52" s="2" t="s">
        <v>53</v>
      </c>
      <c r="Q52" s="2" t="s">
        <v>131</v>
      </c>
      <c r="R52" s="2" t="s">
        <v>65</v>
      </c>
      <c r="S52" s="2" t="s">
        <v>65</v>
      </c>
      <c r="T52" s="2" t="s">
        <v>64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 t="s">
        <v>53</v>
      </c>
      <c r="AS52" s="2" t="s">
        <v>53</v>
      </c>
      <c r="AT52" s="3"/>
      <c r="AU52" s="2" t="s">
        <v>136</v>
      </c>
      <c r="AV52" s="3">
        <v>16</v>
      </c>
    </row>
    <row r="53" spans="1:48" ht="30" customHeight="1" x14ac:dyDescent="0.3">
      <c r="A53" s="13" t="s">
        <v>137</v>
      </c>
      <c r="B53" s="13" t="s">
        <v>138</v>
      </c>
      <c r="C53" s="13" t="s">
        <v>69</v>
      </c>
      <c r="D53" s="14">
        <v>25</v>
      </c>
      <c r="E53" s="15"/>
      <c r="F53" s="15"/>
      <c r="G53" s="15"/>
      <c r="H53" s="15"/>
      <c r="I53" s="15"/>
      <c r="J53" s="15"/>
      <c r="K53" s="15"/>
      <c r="L53" s="15"/>
      <c r="M53" s="13" t="s">
        <v>139</v>
      </c>
      <c r="N53" s="2" t="s">
        <v>140</v>
      </c>
      <c r="O53" s="2" t="s">
        <v>53</v>
      </c>
      <c r="P53" s="2" t="s">
        <v>53</v>
      </c>
      <c r="Q53" s="2" t="s">
        <v>131</v>
      </c>
      <c r="R53" s="2" t="s">
        <v>65</v>
      </c>
      <c r="S53" s="2" t="s">
        <v>65</v>
      </c>
      <c r="T53" s="2" t="s">
        <v>64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53</v>
      </c>
      <c r="AS53" s="2" t="s">
        <v>53</v>
      </c>
      <c r="AT53" s="3"/>
      <c r="AU53" s="2" t="s">
        <v>141</v>
      </c>
      <c r="AV53" s="3">
        <v>179</v>
      </c>
    </row>
    <row r="54" spans="1:48" ht="30" customHeight="1" x14ac:dyDescent="0.3">
      <c r="A54" s="13" t="s">
        <v>137</v>
      </c>
      <c r="B54" s="13" t="s">
        <v>142</v>
      </c>
      <c r="C54" s="13" t="s">
        <v>69</v>
      </c>
      <c r="D54" s="14">
        <v>118</v>
      </c>
      <c r="E54" s="15"/>
      <c r="F54" s="15"/>
      <c r="G54" s="15"/>
      <c r="H54" s="15"/>
      <c r="I54" s="15"/>
      <c r="J54" s="15"/>
      <c r="K54" s="15"/>
      <c r="L54" s="15"/>
      <c r="M54" s="13" t="s">
        <v>143</v>
      </c>
      <c r="N54" s="2" t="s">
        <v>144</v>
      </c>
      <c r="O54" s="2" t="s">
        <v>53</v>
      </c>
      <c r="P54" s="2" t="s">
        <v>53</v>
      </c>
      <c r="Q54" s="2" t="s">
        <v>131</v>
      </c>
      <c r="R54" s="2" t="s">
        <v>65</v>
      </c>
      <c r="S54" s="2" t="s">
        <v>65</v>
      </c>
      <c r="T54" s="2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53</v>
      </c>
      <c r="AS54" s="2" t="s">
        <v>53</v>
      </c>
      <c r="AT54" s="3"/>
      <c r="AU54" s="2" t="s">
        <v>145</v>
      </c>
      <c r="AV54" s="3">
        <v>180</v>
      </c>
    </row>
    <row r="55" spans="1:48" ht="30" customHeight="1" x14ac:dyDescent="0.3">
      <c r="A55" s="13" t="s">
        <v>146</v>
      </c>
      <c r="B55" s="13" t="s">
        <v>147</v>
      </c>
      <c r="C55" s="13" t="s">
        <v>69</v>
      </c>
      <c r="D55" s="14">
        <v>114</v>
      </c>
      <c r="E55" s="15"/>
      <c r="F55" s="15"/>
      <c r="G55" s="15"/>
      <c r="H55" s="15"/>
      <c r="I55" s="15"/>
      <c r="J55" s="15"/>
      <c r="K55" s="15"/>
      <c r="L55" s="15"/>
      <c r="M55" s="13" t="s">
        <v>148</v>
      </c>
      <c r="N55" s="2" t="s">
        <v>149</v>
      </c>
      <c r="O55" s="2" t="s">
        <v>53</v>
      </c>
      <c r="P55" s="2" t="s">
        <v>53</v>
      </c>
      <c r="Q55" s="2" t="s">
        <v>131</v>
      </c>
      <c r="R55" s="2" t="s">
        <v>64</v>
      </c>
      <c r="S55" s="2" t="s">
        <v>65</v>
      </c>
      <c r="T55" s="2" t="s">
        <v>65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53</v>
      </c>
      <c r="AS55" s="2" t="s">
        <v>53</v>
      </c>
      <c r="AT55" s="3"/>
      <c r="AU55" s="2" t="s">
        <v>150</v>
      </c>
      <c r="AV55" s="3">
        <v>211</v>
      </c>
    </row>
    <row r="56" spans="1:48" ht="30" customHeight="1" x14ac:dyDescent="0.3">
      <c r="A56" s="13" t="s">
        <v>151</v>
      </c>
      <c r="B56" s="13" t="s">
        <v>152</v>
      </c>
      <c r="C56" s="13" t="s">
        <v>69</v>
      </c>
      <c r="D56" s="14">
        <v>7</v>
      </c>
      <c r="E56" s="15"/>
      <c r="F56" s="15"/>
      <c r="G56" s="15"/>
      <c r="H56" s="15"/>
      <c r="I56" s="15"/>
      <c r="J56" s="15"/>
      <c r="K56" s="15"/>
      <c r="L56" s="15"/>
      <c r="M56" s="13" t="s">
        <v>153</v>
      </c>
      <c r="N56" s="2" t="s">
        <v>154</v>
      </c>
      <c r="O56" s="2" t="s">
        <v>53</v>
      </c>
      <c r="P56" s="2" t="s">
        <v>53</v>
      </c>
      <c r="Q56" s="2" t="s">
        <v>131</v>
      </c>
      <c r="R56" s="2" t="s">
        <v>64</v>
      </c>
      <c r="S56" s="2" t="s">
        <v>65</v>
      </c>
      <c r="T56" s="2" t="s">
        <v>65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53</v>
      </c>
      <c r="AS56" s="2" t="s">
        <v>53</v>
      </c>
      <c r="AT56" s="3"/>
      <c r="AU56" s="2" t="s">
        <v>155</v>
      </c>
      <c r="AV56" s="3">
        <v>25</v>
      </c>
    </row>
    <row r="57" spans="1:48" ht="30" customHeight="1" x14ac:dyDescent="0.3">
      <c r="A57" s="13" t="s">
        <v>156</v>
      </c>
      <c r="B57" s="13" t="s">
        <v>152</v>
      </c>
      <c r="C57" s="13" t="s">
        <v>69</v>
      </c>
      <c r="D57" s="14">
        <v>27</v>
      </c>
      <c r="E57" s="15"/>
      <c r="F57" s="15"/>
      <c r="G57" s="15"/>
      <c r="H57" s="15"/>
      <c r="I57" s="15"/>
      <c r="J57" s="15"/>
      <c r="K57" s="15"/>
      <c r="L57" s="15"/>
      <c r="M57" s="13" t="s">
        <v>157</v>
      </c>
      <c r="N57" s="2" t="s">
        <v>158</v>
      </c>
      <c r="O57" s="2" t="s">
        <v>53</v>
      </c>
      <c r="P57" s="2" t="s">
        <v>53</v>
      </c>
      <c r="Q57" s="2" t="s">
        <v>131</v>
      </c>
      <c r="R57" s="2" t="s">
        <v>64</v>
      </c>
      <c r="S57" s="2" t="s">
        <v>65</v>
      </c>
      <c r="T57" s="2" t="s">
        <v>65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53</v>
      </c>
      <c r="AS57" s="2" t="s">
        <v>53</v>
      </c>
      <c r="AT57" s="3"/>
      <c r="AU57" s="2" t="s">
        <v>159</v>
      </c>
      <c r="AV57" s="3">
        <v>26</v>
      </c>
    </row>
    <row r="58" spans="1:48" ht="30" customHeight="1" x14ac:dyDescent="0.3">
      <c r="A58" s="13" t="s">
        <v>160</v>
      </c>
      <c r="B58" s="13" t="s">
        <v>161</v>
      </c>
      <c r="C58" s="13" t="s">
        <v>69</v>
      </c>
      <c r="D58" s="14">
        <v>24</v>
      </c>
      <c r="E58" s="15"/>
      <c r="F58" s="15"/>
      <c r="G58" s="15"/>
      <c r="H58" s="15"/>
      <c r="I58" s="15"/>
      <c r="J58" s="15"/>
      <c r="K58" s="15"/>
      <c r="L58" s="15"/>
      <c r="M58" s="13" t="s">
        <v>162</v>
      </c>
      <c r="N58" s="2" t="s">
        <v>163</v>
      </c>
      <c r="O58" s="2" t="s">
        <v>53</v>
      </c>
      <c r="P58" s="2" t="s">
        <v>53</v>
      </c>
      <c r="Q58" s="2" t="s">
        <v>131</v>
      </c>
      <c r="R58" s="2" t="s">
        <v>64</v>
      </c>
      <c r="S58" s="2" t="s">
        <v>65</v>
      </c>
      <c r="T58" s="2" t="s">
        <v>65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53</v>
      </c>
      <c r="AS58" s="2" t="s">
        <v>53</v>
      </c>
      <c r="AT58" s="3"/>
      <c r="AU58" s="2" t="s">
        <v>164</v>
      </c>
      <c r="AV58" s="3">
        <v>182</v>
      </c>
    </row>
    <row r="59" spans="1:48" ht="30" customHeight="1" x14ac:dyDescent="0.3">
      <c r="A59" s="14"/>
      <c r="B59" s="14"/>
      <c r="C59" s="14"/>
      <c r="D59" s="14"/>
      <c r="E59" s="15"/>
      <c r="F59" s="15"/>
      <c r="G59" s="15"/>
      <c r="H59" s="15"/>
      <c r="I59" s="15"/>
      <c r="J59" s="15"/>
      <c r="K59" s="15"/>
      <c r="L59" s="15"/>
      <c r="M59" s="14"/>
      <c r="Q59" s="1" t="s">
        <v>131</v>
      </c>
    </row>
    <row r="60" spans="1:48" ht="30" customHeight="1" x14ac:dyDescent="0.3">
      <c r="A60" s="14"/>
      <c r="B60" s="14"/>
      <c r="C60" s="14"/>
      <c r="D60" s="14"/>
      <c r="E60" s="15"/>
      <c r="F60" s="15"/>
      <c r="G60" s="15"/>
      <c r="H60" s="15"/>
      <c r="I60" s="15"/>
      <c r="J60" s="15"/>
      <c r="K60" s="15"/>
      <c r="L60" s="15"/>
      <c r="M60" s="14"/>
      <c r="Q60" s="1" t="s">
        <v>131</v>
      </c>
    </row>
    <row r="61" spans="1:48" ht="30" customHeight="1" x14ac:dyDescent="0.3">
      <c r="A61" s="14"/>
      <c r="B61" s="14"/>
      <c r="C61" s="14"/>
      <c r="D61" s="14"/>
      <c r="E61" s="15"/>
      <c r="F61" s="15"/>
      <c r="G61" s="15"/>
      <c r="H61" s="15"/>
      <c r="I61" s="15"/>
      <c r="J61" s="15"/>
      <c r="K61" s="15"/>
      <c r="L61" s="15"/>
      <c r="M61" s="14"/>
      <c r="Q61" s="1" t="s">
        <v>131</v>
      </c>
    </row>
    <row r="62" spans="1:48" ht="30" customHeight="1" x14ac:dyDescent="0.3">
      <c r="A62" s="14"/>
      <c r="B62" s="14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4"/>
      <c r="Q62" s="1" t="s">
        <v>131</v>
      </c>
    </row>
    <row r="63" spans="1:48" ht="30" customHeight="1" x14ac:dyDescent="0.3">
      <c r="A63" s="14"/>
      <c r="B63" s="14"/>
      <c r="C63" s="14"/>
      <c r="D63" s="14"/>
      <c r="E63" s="15"/>
      <c r="F63" s="15"/>
      <c r="G63" s="15"/>
      <c r="H63" s="15"/>
      <c r="I63" s="15"/>
      <c r="J63" s="15"/>
      <c r="K63" s="15"/>
      <c r="L63" s="15"/>
      <c r="M63" s="14"/>
      <c r="Q63" s="1" t="s">
        <v>131</v>
      </c>
    </row>
    <row r="64" spans="1:48" ht="30" customHeight="1" x14ac:dyDescent="0.3">
      <c r="A64" s="14"/>
      <c r="B64" s="14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4"/>
      <c r="Q64" s="1" t="s">
        <v>131</v>
      </c>
    </row>
    <row r="65" spans="1:48" ht="30" customHeight="1" x14ac:dyDescent="0.3">
      <c r="A65" s="14"/>
      <c r="B65" s="14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4"/>
      <c r="Q65" s="1" t="s">
        <v>131</v>
      </c>
    </row>
    <row r="66" spans="1:48" ht="30" customHeight="1" x14ac:dyDescent="0.3">
      <c r="A66" s="14"/>
      <c r="B66" s="14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4"/>
      <c r="Q66" s="1" t="s">
        <v>131</v>
      </c>
    </row>
    <row r="67" spans="1:48" ht="30" customHeight="1" x14ac:dyDescent="0.3">
      <c r="A67" s="14"/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4"/>
      <c r="Q67" s="1" t="s">
        <v>131</v>
      </c>
    </row>
    <row r="68" spans="1:48" ht="30" customHeight="1" x14ac:dyDescent="0.3">
      <c r="A68" s="14"/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4"/>
      <c r="Q68" s="1" t="s">
        <v>131</v>
      </c>
    </row>
    <row r="69" spans="1:48" ht="30" customHeight="1" x14ac:dyDescent="0.3">
      <c r="A69" s="14"/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4"/>
      <c r="Q69" s="1" t="s">
        <v>131</v>
      </c>
    </row>
    <row r="70" spans="1:48" ht="30" customHeight="1" x14ac:dyDescent="0.3">
      <c r="A70" s="14"/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4"/>
      <c r="Q70" s="1" t="s">
        <v>131</v>
      </c>
    </row>
    <row r="71" spans="1:48" ht="30" customHeight="1" x14ac:dyDescent="0.3">
      <c r="A71" s="14"/>
      <c r="B71" s="14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4"/>
      <c r="Q71" s="1" t="s">
        <v>131</v>
      </c>
    </row>
    <row r="72" spans="1:48" ht="30" customHeight="1" x14ac:dyDescent="0.3">
      <c r="A72" s="14"/>
      <c r="B72" s="14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4"/>
      <c r="Q72" s="1" t="s">
        <v>131</v>
      </c>
    </row>
    <row r="73" spans="1:48" ht="30" customHeight="1" x14ac:dyDescent="0.3">
      <c r="A73" s="13" t="s">
        <v>98</v>
      </c>
      <c r="B73" s="14"/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4"/>
      <c r="N73" t="s">
        <v>99</v>
      </c>
    </row>
    <row r="74" spans="1:48" ht="30" customHeight="1" x14ac:dyDescent="0.3">
      <c r="A74" s="13" t="s">
        <v>165</v>
      </c>
      <c r="B74" s="13" t="s">
        <v>53</v>
      </c>
      <c r="C74" s="14"/>
      <c r="D74" s="14"/>
      <c r="E74" s="15"/>
      <c r="F74" s="15"/>
      <c r="G74" s="15"/>
      <c r="H74" s="15"/>
      <c r="I74" s="15"/>
      <c r="J74" s="15"/>
      <c r="K74" s="15"/>
      <c r="L74" s="15"/>
      <c r="M74" s="14"/>
      <c r="N74" s="3"/>
      <c r="O74" s="3"/>
      <c r="P74" s="3"/>
      <c r="Q74" s="2" t="s">
        <v>166</v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</row>
    <row r="75" spans="1:48" ht="30" customHeight="1" x14ac:dyDescent="0.3">
      <c r="A75" s="13" t="s">
        <v>167</v>
      </c>
      <c r="B75" s="13" t="s">
        <v>168</v>
      </c>
      <c r="C75" s="13" t="s">
        <v>69</v>
      </c>
      <c r="D75" s="14">
        <v>112</v>
      </c>
      <c r="E75" s="15"/>
      <c r="F75" s="15"/>
      <c r="G75" s="15"/>
      <c r="H75" s="15"/>
      <c r="I75" s="15"/>
      <c r="J75" s="15"/>
      <c r="K75" s="15"/>
      <c r="L75" s="15"/>
      <c r="M75" s="13" t="s">
        <v>169</v>
      </c>
      <c r="N75" s="2" t="s">
        <v>170</v>
      </c>
      <c r="O75" s="2" t="s">
        <v>53</v>
      </c>
      <c r="P75" s="2" t="s">
        <v>53</v>
      </c>
      <c r="Q75" s="2" t="s">
        <v>166</v>
      </c>
      <c r="R75" s="2" t="s">
        <v>64</v>
      </c>
      <c r="S75" s="2" t="s">
        <v>65</v>
      </c>
      <c r="T75" s="2" t="s">
        <v>65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53</v>
      </c>
      <c r="AS75" s="2" t="s">
        <v>53</v>
      </c>
      <c r="AT75" s="3"/>
      <c r="AU75" s="2" t="s">
        <v>171</v>
      </c>
      <c r="AV75" s="3">
        <v>30</v>
      </c>
    </row>
    <row r="76" spans="1:48" ht="30" customHeight="1" x14ac:dyDescent="0.3">
      <c r="A76" s="13" t="s">
        <v>172</v>
      </c>
      <c r="B76" s="13" t="s">
        <v>173</v>
      </c>
      <c r="C76" s="13" t="s">
        <v>120</v>
      </c>
      <c r="D76" s="14">
        <v>4</v>
      </c>
      <c r="E76" s="15"/>
      <c r="F76" s="15"/>
      <c r="G76" s="15"/>
      <c r="H76" s="15"/>
      <c r="I76" s="15"/>
      <c r="J76" s="15"/>
      <c r="K76" s="15"/>
      <c r="L76" s="15"/>
      <c r="M76" s="13" t="s">
        <v>174</v>
      </c>
      <c r="N76" s="2" t="s">
        <v>175</v>
      </c>
      <c r="O76" s="2" t="s">
        <v>53</v>
      </c>
      <c r="P76" s="2" t="s">
        <v>53</v>
      </c>
      <c r="Q76" s="2" t="s">
        <v>166</v>
      </c>
      <c r="R76" s="2" t="s">
        <v>64</v>
      </c>
      <c r="S76" s="2" t="s">
        <v>65</v>
      </c>
      <c r="T76" s="2" t="s">
        <v>65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2" t="s">
        <v>53</v>
      </c>
      <c r="AS76" s="2" t="s">
        <v>53</v>
      </c>
      <c r="AT76" s="3"/>
      <c r="AU76" s="2" t="s">
        <v>176</v>
      </c>
      <c r="AV76" s="3">
        <v>32</v>
      </c>
    </row>
    <row r="77" spans="1:48" ht="30" customHeight="1" x14ac:dyDescent="0.3">
      <c r="A77" s="13" t="s">
        <v>172</v>
      </c>
      <c r="B77" s="13" t="s">
        <v>177</v>
      </c>
      <c r="C77" s="13" t="s">
        <v>120</v>
      </c>
      <c r="D77" s="14">
        <v>13</v>
      </c>
      <c r="E77" s="15"/>
      <c r="F77" s="15"/>
      <c r="G77" s="15"/>
      <c r="H77" s="15"/>
      <c r="I77" s="15"/>
      <c r="J77" s="15"/>
      <c r="K77" s="15"/>
      <c r="L77" s="15"/>
      <c r="M77" s="13" t="s">
        <v>178</v>
      </c>
      <c r="N77" s="2" t="s">
        <v>179</v>
      </c>
      <c r="O77" s="2" t="s">
        <v>53</v>
      </c>
      <c r="P77" s="2" t="s">
        <v>53</v>
      </c>
      <c r="Q77" s="2" t="s">
        <v>166</v>
      </c>
      <c r="R77" s="2" t="s">
        <v>64</v>
      </c>
      <c r="S77" s="2" t="s">
        <v>65</v>
      </c>
      <c r="T77" s="2" t="s">
        <v>65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53</v>
      </c>
      <c r="AS77" s="2" t="s">
        <v>53</v>
      </c>
      <c r="AT77" s="3"/>
      <c r="AU77" s="2" t="s">
        <v>180</v>
      </c>
      <c r="AV77" s="3">
        <v>183</v>
      </c>
    </row>
    <row r="78" spans="1:48" ht="30" customHeight="1" x14ac:dyDescent="0.3">
      <c r="A78" s="13" t="s">
        <v>181</v>
      </c>
      <c r="B78" s="13" t="s">
        <v>182</v>
      </c>
      <c r="C78" s="13" t="s">
        <v>69</v>
      </c>
      <c r="D78" s="14">
        <v>88</v>
      </c>
      <c r="E78" s="15"/>
      <c r="F78" s="15"/>
      <c r="G78" s="15"/>
      <c r="H78" s="15"/>
      <c r="I78" s="15"/>
      <c r="J78" s="15"/>
      <c r="K78" s="15"/>
      <c r="L78" s="15"/>
      <c r="M78" s="13" t="s">
        <v>183</v>
      </c>
      <c r="N78" s="2" t="s">
        <v>184</v>
      </c>
      <c r="O78" s="2" t="s">
        <v>53</v>
      </c>
      <c r="P78" s="2" t="s">
        <v>53</v>
      </c>
      <c r="Q78" s="2" t="s">
        <v>166</v>
      </c>
      <c r="R78" s="2" t="s">
        <v>64</v>
      </c>
      <c r="S78" s="2" t="s">
        <v>65</v>
      </c>
      <c r="T78" s="2" t="s">
        <v>65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53</v>
      </c>
      <c r="AS78" s="2" t="s">
        <v>53</v>
      </c>
      <c r="AT78" s="3"/>
      <c r="AU78" s="2" t="s">
        <v>185</v>
      </c>
      <c r="AV78" s="3">
        <v>33</v>
      </c>
    </row>
    <row r="79" spans="1:48" ht="30" customHeight="1" x14ac:dyDescent="0.3">
      <c r="A79" s="13" t="s">
        <v>186</v>
      </c>
      <c r="B79" s="13" t="s">
        <v>187</v>
      </c>
      <c r="C79" s="13" t="s">
        <v>120</v>
      </c>
      <c r="D79" s="14">
        <v>102</v>
      </c>
      <c r="E79" s="15"/>
      <c r="F79" s="15"/>
      <c r="G79" s="15"/>
      <c r="H79" s="15"/>
      <c r="I79" s="15"/>
      <c r="J79" s="15"/>
      <c r="K79" s="15"/>
      <c r="L79" s="15"/>
      <c r="M79" s="13" t="s">
        <v>188</v>
      </c>
      <c r="N79" s="2" t="s">
        <v>189</v>
      </c>
      <c r="O79" s="2" t="s">
        <v>53</v>
      </c>
      <c r="P79" s="2" t="s">
        <v>53</v>
      </c>
      <c r="Q79" s="2" t="s">
        <v>166</v>
      </c>
      <c r="R79" s="2" t="s">
        <v>64</v>
      </c>
      <c r="S79" s="2" t="s">
        <v>65</v>
      </c>
      <c r="T79" s="2" t="s">
        <v>65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53</v>
      </c>
      <c r="AS79" s="2" t="s">
        <v>53</v>
      </c>
      <c r="AT79" s="3"/>
      <c r="AU79" s="2" t="s">
        <v>190</v>
      </c>
      <c r="AV79" s="3">
        <v>34</v>
      </c>
    </row>
    <row r="80" spans="1:48" ht="30" customHeight="1" x14ac:dyDescent="0.3">
      <c r="A80" s="13" t="s">
        <v>191</v>
      </c>
      <c r="B80" s="13" t="s">
        <v>192</v>
      </c>
      <c r="C80" s="13" t="s">
        <v>69</v>
      </c>
      <c r="D80" s="14">
        <v>63</v>
      </c>
      <c r="E80" s="15"/>
      <c r="F80" s="15"/>
      <c r="G80" s="15"/>
      <c r="H80" s="15"/>
      <c r="I80" s="15"/>
      <c r="J80" s="15"/>
      <c r="K80" s="15"/>
      <c r="L80" s="15"/>
      <c r="M80" s="13" t="s">
        <v>193</v>
      </c>
      <c r="N80" s="2" t="s">
        <v>194</v>
      </c>
      <c r="O80" s="2" t="s">
        <v>53</v>
      </c>
      <c r="P80" s="2" t="s">
        <v>53</v>
      </c>
      <c r="Q80" s="2" t="s">
        <v>166</v>
      </c>
      <c r="R80" s="2" t="s">
        <v>64</v>
      </c>
      <c r="S80" s="2" t="s">
        <v>65</v>
      </c>
      <c r="T80" s="2" t="s">
        <v>65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53</v>
      </c>
      <c r="AS80" s="2" t="s">
        <v>53</v>
      </c>
      <c r="AT80" s="3"/>
      <c r="AU80" s="2" t="s">
        <v>195</v>
      </c>
      <c r="AV80" s="3">
        <v>35</v>
      </c>
    </row>
    <row r="81" spans="1:48" ht="30" customHeight="1" x14ac:dyDescent="0.3">
      <c r="A81" s="13" t="s">
        <v>196</v>
      </c>
      <c r="B81" s="13" t="s">
        <v>192</v>
      </c>
      <c r="C81" s="13" t="s">
        <v>69</v>
      </c>
      <c r="D81" s="14">
        <v>204</v>
      </c>
      <c r="E81" s="15"/>
      <c r="F81" s="15"/>
      <c r="G81" s="15"/>
      <c r="H81" s="15"/>
      <c r="I81" s="15"/>
      <c r="J81" s="15"/>
      <c r="K81" s="15"/>
      <c r="L81" s="15"/>
      <c r="M81" s="13" t="s">
        <v>197</v>
      </c>
      <c r="N81" s="2" t="s">
        <v>198</v>
      </c>
      <c r="O81" s="2" t="s">
        <v>53</v>
      </c>
      <c r="P81" s="2" t="s">
        <v>53</v>
      </c>
      <c r="Q81" s="2" t="s">
        <v>166</v>
      </c>
      <c r="R81" s="2" t="s">
        <v>64</v>
      </c>
      <c r="S81" s="2" t="s">
        <v>65</v>
      </c>
      <c r="T81" s="2" t="s">
        <v>65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53</v>
      </c>
      <c r="AS81" s="2" t="s">
        <v>53</v>
      </c>
      <c r="AT81" s="3"/>
      <c r="AU81" s="2" t="s">
        <v>199</v>
      </c>
      <c r="AV81" s="3">
        <v>36</v>
      </c>
    </row>
    <row r="82" spans="1:48" ht="30" customHeight="1" x14ac:dyDescent="0.3">
      <c r="A82" s="13" t="s">
        <v>191</v>
      </c>
      <c r="B82" s="13" t="s">
        <v>200</v>
      </c>
      <c r="C82" s="13" t="s">
        <v>69</v>
      </c>
      <c r="D82" s="14">
        <v>119</v>
      </c>
      <c r="E82" s="15"/>
      <c r="F82" s="15"/>
      <c r="G82" s="15"/>
      <c r="H82" s="15"/>
      <c r="I82" s="15"/>
      <c r="J82" s="15"/>
      <c r="K82" s="15"/>
      <c r="L82" s="15"/>
      <c r="M82" s="13" t="s">
        <v>201</v>
      </c>
      <c r="N82" s="2" t="s">
        <v>202</v>
      </c>
      <c r="O82" s="2" t="s">
        <v>53</v>
      </c>
      <c r="P82" s="2" t="s">
        <v>53</v>
      </c>
      <c r="Q82" s="2" t="s">
        <v>166</v>
      </c>
      <c r="R82" s="2" t="s">
        <v>64</v>
      </c>
      <c r="S82" s="2" t="s">
        <v>65</v>
      </c>
      <c r="T82" s="2" t="s">
        <v>65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53</v>
      </c>
      <c r="AS82" s="2" t="s">
        <v>53</v>
      </c>
      <c r="AT82" s="3"/>
      <c r="AU82" s="2" t="s">
        <v>203</v>
      </c>
      <c r="AV82" s="3">
        <v>37</v>
      </c>
    </row>
    <row r="83" spans="1:48" ht="30" customHeight="1" x14ac:dyDescent="0.3">
      <c r="A83" s="13" t="s">
        <v>204</v>
      </c>
      <c r="B83" s="13" t="s">
        <v>205</v>
      </c>
      <c r="C83" s="13" t="s">
        <v>206</v>
      </c>
      <c r="D83" s="14">
        <v>6</v>
      </c>
      <c r="E83" s="15"/>
      <c r="F83" s="15"/>
      <c r="G83" s="15"/>
      <c r="H83" s="15"/>
      <c r="I83" s="15"/>
      <c r="J83" s="15"/>
      <c r="K83" s="15"/>
      <c r="L83" s="15"/>
      <c r="M83" s="13" t="s">
        <v>207</v>
      </c>
      <c r="N83" s="2" t="s">
        <v>208</v>
      </c>
      <c r="O83" s="2" t="s">
        <v>53</v>
      </c>
      <c r="P83" s="2" t="s">
        <v>53</v>
      </c>
      <c r="Q83" s="2" t="s">
        <v>166</v>
      </c>
      <c r="R83" s="2" t="s">
        <v>65</v>
      </c>
      <c r="S83" s="2" t="s">
        <v>65</v>
      </c>
      <c r="T83" s="2" t="s">
        <v>64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53</v>
      </c>
      <c r="AS83" s="2" t="s">
        <v>53</v>
      </c>
      <c r="AT83" s="3"/>
      <c r="AU83" s="2" t="s">
        <v>209</v>
      </c>
      <c r="AV83" s="3">
        <v>184</v>
      </c>
    </row>
    <row r="84" spans="1:48" ht="30" customHeight="1" x14ac:dyDescent="0.3">
      <c r="A84" s="13" t="s">
        <v>210</v>
      </c>
      <c r="B84" s="13" t="s">
        <v>211</v>
      </c>
      <c r="C84" s="13" t="s">
        <v>69</v>
      </c>
      <c r="D84" s="14">
        <v>109</v>
      </c>
      <c r="E84" s="15"/>
      <c r="F84" s="15"/>
      <c r="G84" s="15"/>
      <c r="H84" s="15"/>
      <c r="I84" s="15"/>
      <c r="J84" s="15"/>
      <c r="K84" s="15"/>
      <c r="L84" s="15"/>
      <c r="M84" s="13" t="s">
        <v>212</v>
      </c>
      <c r="N84" s="2" t="s">
        <v>213</v>
      </c>
      <c r="O84" s="2" t="s">
        <v>53</v>
      </c>
      <c r="P84" s="2" t="s">
        <v>53</v>
      </c>
      <c r="Q84" s="2" t="s">
        <v>166</v>
      </c>
      <c r="R84" s="2" t="s">
        <v>64</v>
      </c>
      <c r="S84" s="2" t="s">
        <v>65</v>
      </c>
      <c r="T84" s="2" t="s">
        <v>65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53</v>
      </c>
      <c r="AS84" s="2" t="s">
        <v>53</v>
      </c>
      <c r="AT84" s="3"/>
      <c r="AU84" s="2" t="s">
        <v>214</v>
      </c>
      <c r="AV84" s="3">
        <v>40</v>
      </c>
    </row>
    <row r="85" spans="1:48" ht="30" customHeight="1" x14ac:dyDescent="0.3">
      <c r="A85" s="13" t="s">
        <v>210</v>
      </c>
      <c r="B85" s="13" t="s">
        <v>215</v>
      </c>
      <c r="C85" s="13" t="s">
        <v>69</v>
      </c>
      <c r="D85" s="14">
        <v>198</v>
      </c>
      <c r="E85" s="15"/>
      <c r="F85" s="15"/>
      <c r="G85" s="15"/>
      <c r="H85" s="15"/>
      <c r="I85" s="15"/>
      <c r="J85" s="15"/>
      <c r="K85" s="15"/>
      <c r="L85" s="15"/>
      <c r="M85" s="13" t="s">
        <v>216</v>
      </c>
      <c r="N85" s="2" t="s">
        <v>217</v>
      </c>
      <c r="O85" s="2" t="s">
        <v>53</v>
      </c>
      <c r="P85" s="2" t="s">
        <v>53</v>
      </c>
      <c r="Q85" s="2" t="s">
        <v>166</v>
      </c>
      <c r="R85" s="2" t="s">
        <v>64</v>
      </c>
      <c r="S85" s="2" t="s">
        <v>65</v>
      </c>
      <c r="T85" s="2" t="s">
        <v>65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53</v>
      </c>
      <c r="AS85" s="2" t="s">
        <v>53</v>
      </c>
      <c r="AT85" s="3"/>
      <c r="AU85" s="2" t="s">
        <v>218</v>
      </c>
      <c r="AV85" s="3">
        <v>41</v>
      </c>
    </row>
    <row r="86" spans="1:48" ht="30" customHeight="1" x14ac:dyDescent="0.3">
      <c r="A86" s="13" t="s">
        <v>219</v>
      </c>
      <c r="B86" s="13" t="s">
        <v>220</v>
      </c>
      <c r="C86" s="13" t="s">
        <v>69</v>
      </c>
      <c r="D86" s="14">
        <v>19</v>
      </c>
      <c r="E86" s="15"/>
      <c r="F86" s="15"/>
      <c r="G86" s="15"/>
      <c r="H86" s="15"/>
      <c r="I86" s="15"/>
      <c r="J86" s="15"/>
      <c r="K86" s="15"/>
      <c r="L86" s="15"/>
      <c r="M86" s="13" t="s">
        <v>221</v>
      </c>
      <c r="N86" s="2" t="s">
        <v>222</v>
      </c>
      <c r="O86" s="2" t="s">
        <v>53</v>
      </c>
      <c r="P86" s="2" t="s">
        <v>53</v>
      </c>
      <c r="Q86" s="2" t="s">
        <v>166</v>
      </c>
      <c r="R86" s="2" t="s">
        <v>64</v>
      </c>
      <c r="S86" s="2" t="s">
        <v>65</v>
      </c>
      <c r="T86" s="2" t="s">
        <v>65</v>
      </c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2" t="s">
        <v>53</v>
      </c>
      <c r="AS86" s="2" t="s">
        <v>53</v>
      </c>
      <c r="AT86" s="3"/>
      <c r="AU86" s="2" t="s">
        <v>223</v>
      </c>
      <c r="AV86" s="3">
        <v>42</v>
      </c>
    </row>
    <row r="87" spans="1:48" ht="30" customHeight="1" x14ac:dyDescent="0.3">
      <c r="A87" s="13" t="s">
        <v>224</v>
      </c>
      <c r="B87" s="13" t="s">
        <v>225</v>
      </c>
      <c r="C87" s="13" t="s">
        <v>69</v>
      </c>
      <c r="D87" s="14">
        <v>28</v>
      </c>
      <c r="E87" s="15"/>
      <c r="F87" s="15"/>
      <c r="G87" s="15"/>
      <c r="H87" s="15"/>
      <c r="I87" s="15"/>
      <c r="J87" s="15"/>
      <c r="K87" s="15"/>
      <c r="L87" s="15"/>
      <c r="M87" s="13" t="s">
        <v>226</v>
      </c>
      <c r="N87" s="2" t="s">
        <v>227</v>
      </c>
      <c r="O87" s="2" t="s">
        <v>53</v>
      </c>
      <c r="P87" s="2" t="s">
        <v>53</v>
      </c>
      <c r="Q87" s="2" t="s">
        <v>166</v>
      </c>
      <c r="R87" s="2" t="s">
        <v>64</v>
      </c>
      <c r="S87" s="2" t="s">
        <v>65</v>
      </c>
      <c r="T87" s="2" t="s">
        <v>65</v>
      </c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2" t="s">
        <v>53</v>
      </c>
      <c r="AS87" s="2" t="s">
        <v>53</v>
      </c>
      <c r="AT87" s="3"/>
      <c r="AU87" s="2" t="s">
        <v>228</v>
      </c>
      <c r="AV87" s="3">
        <v>43</v>
      </c>
    </row>
    <row r="88" spans="1:48" ht="30" customHeight="1" x14ac:dyDescent="0.3">
      <c r="A88" s="13" t="s">
        <v>229</v>
      </c>
      <c r="B88" s="13" t="s">
        <v>230</v>
      </c>
      <c r="C88" s="13" t="s">
        <v>69</v>
      </c>
      <c r="D88" s="14">
        <v>238</v>
      </c>
      <c r="E88" s="15"/>
      <c r="F88" s="15"/>
      <c r="G88" s="15"/>
      <c r="H88" s="15"/>
      <c r="I88" s="15"/>
      <c r="J88" s="15"/>
      <c r="K88" s="15"/>
      <c r="L88" s="15"/>
      <c r="M88" s="13" t="s">
        <v>231</v>
      </c>
      <c r="N88" s="2" t="s">
        <v>232</v>
      </c>
      <c r="O88" s="2" t="s">
        <v>53</v>
      </c>
      <c r="P88" s="2" t="s">
        <v>53</v>
      </c>
      <c r="Q88" s="2" t="s">
        <v>166</v>
      </c>
      <c r="R88" s="2" t="s">
        <v>64</v>
      </c>
      <c r="S88" s="2" t="s">
        <v>65</v>
      </c>
      <c r="T88" s="2" t="s">
        <v>65</v>
      </c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2" t="s">
        <v>53</v>
      </c>
      <c r="AS88" s="2" t="s">
        <v>53</v>
      </c>
      <c r="AT88" s="3"/>
      <c r="AU88" s="2" t="s">
        <v>233</v>
      </c>
      <c r="AV88" s="3">
        <v>185</v>
      </c>
    </row>
    <row r="89" spans="1:48" ht="30" customHeight="1" x14ac:dyDescent="0.3">
      <c r="A89" s="13" t="s">
        <v>234</v>
      </c>
      <c r="B89" s="13" t="s">
        <v>235</v>
      </c>
      <c r="C89" s="13" t="s">
        <v>120</v>
      </c>
      <c r="D89" s="14">
        <v>126</v>
      </c>
      <c r="E89" s="15"/>
      <c r="F89" s="15"/>
      <c r="G89" s="15"/>
      <c r="H89" s="15"/>
      <c r="I89" s="15"/>
      <c r="J89" s="15"/>
      <c r="K89" s="15"/>
      <c r="L89" s="15"/>
      <c r="M89" s="13" t="s">
        <v>236</v>
      </c>
      <c r="N89" s="2" t="s">
        <v>237</v>
      </c>
      <c r="O89" s="2" t="s">
        <v>53</v>
      </c>
      <c r="P89" s="2" t="s">
        <v>53</v>
      </c>
      <c r="Q89" s="2" t="s">
        <v>166</v>
      </c>
      <c r="R89" s="2" t="s">
        <v>64</v>
      </c>
      <c r="S89" s="2" t="s">
        <v>65</v>
      </c>
      <c r="T89" s="2" t="s">
        <v>65</v>
      </c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2" t="s">
        <v>53</v>
      </c>
      <c r="AS89" s="2" t="s">
        <v>53</v>
      </c>
      <c r="AT89" s="3"/>
      <c r="AU89" s="2" t="s">
        <v>238</v>
      </c>
      <c r="AV89" s="3">
        <v>44</v>
      </c>
    </row>
    <row r="90" spans="1:48" ht="30" customHeight="1" x14ac:dyDescent="0.3">
      <c r="A90" s="13" t="s">
        <v>239</v>
      </c>
      <c r="B90" s="13" t="s">
        <v>240</v>
      </c>
      <c r="C90" s="13" t="s">
        <v>69</v>
      </c>
      <c r="D90" s="14">
        <v>6</v>
      </c>
      <c r="E90" s="15"/>
      <c r="F90" s="15"/>
      <c r="G90" s="15"/>
      <c r="H90" s="15"/>
      <c r="I90" s="15"/>
      <c r="J90" s="15"/>
      <c r="K90" s="15"/>
      <c r="L90" s="15"/>
      <c r="M90" s="13" t="s">
        <v>241</v>
      </c>
      <c r="N90" s="2" t="s">
        <v>242</v>
      </c>
      <c r="O90" s="2" t="s">
        <v>53</v>
      </c>
      <c r="P90" s="2" t="s">
        <v>53</v>
      </c>
      <c r="Q90" s="2" t="s">
        <v>166</v>
      </c>
      <c r="R90" s="2" t="s">
        <v>64</v>
      </c>
      <c r="S90" s="2" t="s">
        <v>65</v>
      </c>
      <c r="T90" s="2" t="s">
        <v>65</v>
      </c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2" t="s">
        <v>53</v>
      </c>
      <c r="AS90" s="2" t="s">
        <v>53</v>
      </c>
      <c r="AT90" s="3"/>
      <c r="AU90" s="2" t="s">
        <v>243</v>
      </c>
      <c r="AV90" s="3">
        <v>45</v>
      </c>
    </row>
    <row r="91" spans="1:48" ht="30" customHeight="1" x14ac:dyDescent="0.3">
      <c r="A91" s="13" t="s">
        <v>244</v>
      </c>
      <c r="B91" s="13" t="s">
        <v>245</v>
      </c>
      <c r="C91" s="13" t="s">
        <v>69</v>
      </c>
      <c r="D91" s="14">
        <v>237</v>
      </c>
      <c r="E91" s="15"/>
      <c r="F91" s="15"/>
      <c r="G91" s="15"/>
      <c r="H91" s="15"/>
      <c r="I91" s="15"/>
      <c r="J91" s="15"/>
      <c r="K91" s="15"/>
      <c r="L91" s="15"/>
      <c r="M91" s="13" t="s">
        <v>246</v>
      </c>
      <c r="N91" s="2" t="s">
        <v>247</v>
      </c>
      <c r="O91" s="2" t="s">
        <v>53</v>
      </c>
      <c r="P91" s="2" t="s">
        <v>53</v>
      </c>
      <c r="Q91" s="2" t="s">
        <v>166</v>
      </c>
      <c r="R91" s="2" t="s">
        <v>64</v>
      </c>
      <c r="S91" s="2" t="s">
        <v>65</v>
      </c>
      <c r="T91" s="2" t="s">
        <v>65</v>
      </c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2" t="s">
        <v>53</v>
      </c>
      <c r="AS91" s="2" t="s">
        <v>53</v>
      </c>
      <c r="AT91" s="3"/>
      <c r="AU91" s="2" t="s">
        <v>248</v>
      </c>
      <c r="AV91" s="3">
        <v>186</v>
      </c>
    </row>
    <row r="92" spans="1:48" ht="30" customHeight="1" x14ac:dyDescent="0.3">
      <c r="A92" s="13" t="s">
        <v>249</v>
      </c>
      <c r="B92" s="13" t="s">
        <v>250</v>
      </c>
      <c r="C92" s="13" t="s">
        <v>69</v>
      </c>
      <c r="D92" s="14">
        <v>71</v>
      </c>
      <c r="E92" s="15"/>
      <c r="F92" s="15"/>
      <c r="G92" s="15"/>
      <c r="H92" s="15"/>
      <c r="I92" s="15"/>
      <c r="J92" s="15"/>
      <c r="K92" s="15"/>
      <c r="L92" s="15"/>
      <c r="M92" s="13" t="s">
        <v>251</v>
      </c>
      <c r="N92" s="2" t="s">
        <v>252</v>
      </c>
      <c r="O92" s="2" t="s">
        <v>53</v>
      </c>
      <c r="P92" s="2" t="s">
        <v>53</v>
      </c>
      <c r="Q92" s="2" t="s">
        <v>166</v>
      </c>
      <c r="R92" s="2" t="s">
        <v>64</v>
      </c>
      <c r="S92" s="2" t="s">
        <v>65</v>
      </c>
      <c r="T92" s="2" t="s">
        <v>65</v>
      </c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2" t="s">
        <v>53</v>
      </c>
      <c r="AS92" s="2" t="s">
        <v>53</v>
      </c>
      <c r="AT92" s="3"/>
      <c r="AU92" s="2" t="s">
        <v>253</v>
      </c>
      <c r="AV92" s="3">
        <v>213</v>
      </c>
    </row>
    <row r="93" spans="1:48" ht="30" customHeight="1" x14ac:dyDescent="0.3">
      <c r="A93" s="13" t="s">
        <v>254</v>
      </c>
      <c r="B93" s="13" t="s">
        <v>255</v>
      </c>
      <c r="C93" s="13" t="s">
        <v>120</v>
      </c>
      <c r="D93" s="14">
        <v>7</v>
      </c>
      <c r="E93" s="15"/>
      <c r="F93" s="15"/>
      <c r="G93" s="15"/>
      <c r="H93" s="15"/>
      <c r="I93" s="15"/>
      <c r="J93" s="15"/>
      <c r="K93" s="15"/>
      <c r="L93" s="15"/>
      <c r="M93" s="13" t="s">
        <v>256</v>
      </c>
      <c r="N93" s="2" t="s">
        <v>257</v>
      </c>
      <c r="O93" s="2" t="s">
        <v>53</v>
      </c>
      <c r="P93" s="2" t="s">
        <v>53</v>
      </c>
      <c r="Q93" s="2" t="s">
        <v>166</v>
      </c>
      <c r="R93" s="2" t="s">
        <v>64</v>
      </c>
      <c r="S93" s="2" t="s">
        <v>65</v>
      </c>
      <c r="T93" s="2" t="s">
        <v>65</v>
      </c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2" t="s">
        <v>53</v>
      </c>
      <c r="AS93" s="2" t="s">
        <v>53</v>
      </c>
      <c r="AT93" s="3"/>
      <c r="AU93" s="2" t="s">
        <v>258</v>
      </c>
      <c r="AV93" s="3">
        <v>47</v>
      </c>
    </row>
    <row r="94" spans="1:48" ht="30" customHeight="1" x14ac:dyDescent="0.3">
      <c r="A94" s="13" t="s">
        <v>259</v>
      </c>
      <c r="B94" s="13" t="s">
        <v>260</v>
      </c>
      <c r="C94" s="13" t="s">
        <v>69</v>
      </c>
      <c r="D94" s="14">
        <v>34</v>
      </c>
      <c r="E94" s="15"/>
      <c r="F94" s="15"/>
      <c r="G94" s="15"/>
      <c r="H94" s="15"/>
      <c r="I94" s="15"/>
      <c r="J94" s="15"/>
      <c r="K94" s="15"/>
      <c r="L94" s="15"/>
      <c r="M94" s="13" t="s">
        <v>261</v>
      </c>
      <c r="N94" s="2" t="s">
        <v>262</v>
      </c>
      <c r="O94" s="2" t="s">
        <v>53</v>
      </c>
      <c r="P94" s="2" t="s">
        <v>53</v>
      </c>
      <c r="Q94" s="2" t="s">
        <v>166</v>
      </c>
      <c r="R94" s="2" t="s">
        <v>64</v>
      </c>
      <c r="S94" s="2" t="s">
        <v>65</v>
      </c>
      <c r="T94" s="2" t="s">
        <v>65</v>
      </c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2" t="s">
        <v>53</v>
      </c>
      <c r="AS94" s="2" t="s">
        <v>53</v>
      </c>
      <c r="AT94" s="3"/>
      <c r="AU94" s="2" t="s">
        <v>263</v>
      </c>
      <c r="AV94" s="3">
        <v>210</v>
      </c>
    </row>
    <row r="95" spans="1:48" ht="30" customHeight="1" x14ac:dyDescent="0.3">
      <c r="A95" s="13" t="s">
        <v>264</v>
      </c>
      <c r="B95" s="13" t="s">
        <v>2727</v>
      </c>
      <c r="C95" s="13" t="s">
        <v>69</v>
      </c>
      <c r="D95" s="14">
        <v>74</v>
      </c>
      <c r="E95" s="15"/>
      <c r="F95" s="15"/>
      <c r="G95" s="15"/>
      <c r="H95" s="15"/>
      <c r="I95" s="15"/>
      <c r="J95" s="15"/>
      <c r="K95" s="15"/>
      <c r="L95" s="15"/>
      <c r="M95" s="13" t="s">
        <v>266</v>
      </c>
      <c r="N95" s="2" t="s">
        <v>267</v>
      </c>
      <c r="O95" s="2" t="s">
        <v>53</v>
      </c>
      <c r="P95" s="2" t="s">
        <v>53</v>
      </c>
      <c r="Q95" s="2" t="s">
        <v>166</v>
      </c>
      <c r="R95" s="2" t="s">
        <v>64</v>
      </c>
      <c r="S95" s="2" t="s">
        <v>65</v>
      </c>
      <c r="T95" s="2" t="s">
        <v>65</v>
      </c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2" t="s">
        <v>53</v>
      </c>
      <c r="AS95" s="2" t="s">
        <v>53</v>
      </c>
      <c r="AT95" s="3"/>
      <c r="AU95" s="2" t="s">
        <v>268</v>
      </c>
      <c r="AV95" s="3">
        <v>217</v>
      </c>
    </row>
    <row r="96" spans="1:48" ht="30" customHeight="1" x14ac:dyDescent="0.3">
      <c r="A96" s="13" t="s">
        <v>98</v>
      </c>
      <c r="B96" s="14"/>
      <c r="C96" s="14"/>
      <c r="D96" s="14"/>
      <c r="E96" s="15"/>
      <c r="F96" s="15"/>
      <c r="G96" s="15"/>
      <c r="H96" s="15"/>
      <c r="I96" s="15"/>
      <c r="J96" s="15"/>
      <c r="K96" s="15"/>
      <c r="L96" s="15"/>
      <c r="M96" s="14"/>
      <c r="N96" t="s">
        <v>99</v>
      </c>
    </row>
    <row r="97" spans="1:48" ht="30" customHeight="1" x14ac:dyDescent="0.3">
      <c r="A97" s="13" t="s">
        <v>269</v>
      </c>
      <c r="B97" s="13" t="s">
        <v>53</v>
      </c>
      <c r="C97" s="14"/>
      <c r="D97" s="14"/>
      <c r="E97" s="15"/>
      <c r="F97" s="15"/>
      <c r="G97" s="15"/>
      <c r="H97" s="15"/>
      <c r="I97" s="15"/>
      <c r="J97" s="15"/>
      <c r="K97" s="15"/>
      <c r="L97" s="15"/>
      <c r="M97" s="14"/>
      <c r="N97" s="3"/>
      <c r="O97" s="3"/>
      <c r="P97" s="3"/>
      <c r="Q97" s="2" t="s">
        <v>270</v>
      </c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</row>
    <row r="98" spans="1:48" ht="30" customHeight="1" x14ac:dyDescent="0.3">
      <c r="A98" s="13" t="s">
        <v>271</v>
      </c>
      <c r="B98" s="13" t="s">
        <v>272</v>
      </c>
      <c r="C98" s="13" t="s">
        <v>69</v>
      </c>
      <c r="D98" s="14">
        <v>51</v>
      </c>
      <c r="E98" s="15"/>
      <c r="F98" s="15"/>
      <c r="G98" s="15"/>
      <c r="H98" s="15"/>
      <c r="I98" s="15"/>
      <c r="J98" s="15"/>
      <c r="K98" s="15"/>
      <c r="L98" s="15"/>
      <c r="M98" s="13" t="s">
        <v>273</v>
      </c>
      <c r="N98" s="2" t="s">
        <v>274</v>
      </c>
      <c r="O98" s="2" t="s">
        <v>53</v>
      </c>
      <c r="P98" s="2" t="s">
        <v>53</v>
      </c>
      <c r="Q98" s="2" t="s">
        <v>270</v>
      </c>
      <c r="R98" s="2" t="s">
        <v>64</v>
      </c>
      <c r="S98" s="2" t="s">
        <v>65</v>
      </c>
      <c r="T98" s="2" t="s">
        <v>65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53</v>
      </c>
      <c r="AS98" s="2" t="s">
        <v>53</v>
      </c>
      <c r="AT98" s="3"/>
      <c r="AU98" s="2" t="s">
        <v>275</v>
      </c>
      <c r="AV98" s="3">
        <v>49</v>
      </c>
    </row>
    <row r="99" spans="1:48" ht="30" customHeight="1" x14ac:dyDescent="0.3">
      <c r="A99" s="13" t="s">
        <v>271</v>
      </c>
      <c r="B99" s="13" t="s">
        <v>276</v>
      </c>
      <c r="C99" s="13" t="s">
        <v>69</v>
      </c>
      <c r="D99" s="14">
        <v>22</v>
      </c>
      <c r="E99" s="15"/>
      <c r="F99" s="15"/>
      <c r="G99" s="15"/>
      <c r="H99" s="15"/>
      <c r="I99" s="15"/>
      <c r="J99" s="15"/>
      <c r="K99" s="15"/>
      <c r="L99" s="15"/>
      <c r="M99" s="13" t="s">
        <v>277</v>
      </c>
      <c r="N99" s="2" t="s">
        <v>278</v>
      </c>
      <c r="O99" s="2" t="s">
        <v>53</v>
      </c>
      <c r="P99" s="2" t="s">
        <v>53</v>
      </c>
      <c r="Q99" s="2" t="s">
        <v>270</v>
      </c>
      <c r="R99" s="2" t="s">
        <v>64</v>
      </c>
      <c r="S99" s="2" t="s">
        <v>65</v>
      </c>
      <c r="T99" s="2" t="s">
        <v>65</v>
      </c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2" t="s">
        <v>53</v>
      </c>
      <c r="AS99" s="2" t="s">
        <v>53</v>
      </c>
      <c r="AT99" s="3"/>
      <c r="AU99" s="2" t="s">
        <v>279</v>
      </c>
      <c r="AV99" s="3">
        <v>50</v>
      </c>
    </row>
    <row r="100" spans="1:48" ht="30" customHeight="1" x14ac:dyDescent="0.3">
      <c r="A100" s="13" t="s">
        <v>280</v>
      </c>
      <c r="B100" s="13" t="s">
        <v>281</v>
      </c>
      <c r="C100" s="13" t="s">
        <v>120</v>
      </c>
      <c r="D100" s="14">
        <v>271</v>
      </c>
      <c r="E100" s="15"/>
      <c r="F100" s="15"/>
      <c r="G100" s="15"/>
      <c r="H100" s="15"/>
      <c r="I100" s="15"/>
      <c r="J100" s="15"/>
      <c r="K100" s="15"/>
      <c r="L100" s="15"/>
      <c r="M100" s="13" t="s">
        <v>282</v>
      </c>
      <c r="N100" s="2" t="s">
        <v>283</v>
      </c>
      <c r="O100" s="2" t="s">
        <v>53</v>
      </c>
      <c r="P100" s="2" t="s">
        <v>53</v>
      </c>
      <c r="Q100" s="2" t="s">
        <v>270</v>
      </c>
      <c r="R100" s="2" t="s">
        <v>64</v>
      </c>
      <c r="S100" s="2" t="s">
        <v>65</v>
      </c>
      <c r="T100" s="2" t="s">
        <v>65</v>
      </c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2" t="s">
        <v>53</v>
      </c>
      <c r="AS100" s="2" t="s">
        <v>53</v>
      </c>
      <c r="AT100" s="3"/>
      <c r="AU100" s="2" t="s">
        <v>284</v>
      </c>
      <c r="AV100" s="3">
        <v>51</v>
      </c>
    </row>
    <row r="101" spans="1:48" ht="30" customHeight="1" x14ac:dyDescent="0.3">
      <c r="A101" s="13" t="s">
        <v>285</v>
      </c>
      <c r="B101" s="13" t="s">
        <v>286</v>
      </c>
      <c r="C101" s="13" t="s">
        <v>69</v>
      </c>
      <c r="D101" s="14">
        <v>81</v>
      </c>
      <c r="E101" s="15"/>
      <c r="F101" s="15"/>
      <c r="G101" s="15"/>
      <c r="H101" s="15"/>
      <c r="I101" s="15"/>
      <c r="J101" s="15"/>
      <c r="K101" s="15"/>
      <c r="L101" s="15"/>
      <c r="M101" s="13" t="s">
        <v>287</v>
      </c>
      <c r="N101" s="2" t="s">
        <v>288</v>
      </c>
      <c r="O101" s="2" t="s">
        <v>53</v>
      </c>
      <c r="P101" s="2" t="s">
        <v>53</v>
      </c>
      <c r="Q101" s="2" t="s">
        <v>270</v>
      </c>
      <c r="R101" s="2" t="s">
        <v>64</v>
      </c>
      <c r="S101" s="2" t="s">
        <v>65</v>
      </c>
      <c r="T101" s="2" t="s">
        <v>65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53</v>
      </c>
      <c r="AS101" s="2" t="s">
        <v>53</v>
      </c>
      <c r="AT101" s="3"/>
      <c r="AU101" s="2" t="s">
        <v>289</v>
      </c>
      <c r="AV101" s="3">
        <v>52</v>
      </c>
    </row>
    <row r="102" spans="1:48" ht="30" customHeight="1" x14ac:dyDescent="0.3">
      <c r="A102" s="13" t="s">
        <v>290</v>
      </c>
      <c r="B102" s="13" t="s">
        <v>53</v>
      </c>
      <c r="C102" s="13" t="s">
        <v>206</v>
      </c>
      <c r="D102" s="14">
        <v>18</v>
      </c>
      <c r="E102" s="15"/>
      <c r="F102" s="15"/>
      <c r="G102" s="15"/>
      <c r="H102" s="15"/>
      <c r="I102" s="15"/>
      <c r="J102" s="15"/>
      <c r="K102" s="15"/>
      <c r="L102" s="15"/>
      <c r="M102" s="13" t="s">
        <v>291</v>
      </c>
      <c r="N102" s="2" t="s">
        <v>292</v>
      </c>
      <c r="O102" s="2" t="s">
        <v>53</v>
      </c>
      <c r="P102" s="2" t="s">
        <v>53</v>
      </c>
      <c r="Q102" s="2" t="s">
        <v>270</v>
      </c>
      <c r="R102" s="2" t="s">
        <v>64</v>
      </c>
      <c r="S102" s="2" t="s">
        <v>65</v>
      </c>
      <c r="T102" s="2" t="s">
        <v>65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53</v>
      </c>
      <c r="AS102" s="2" t="s">
        <v>53</v>
      </c>
      <c r="AT102" s="3"/>
      <c r="AU102" s="2" t="s">
        <v>293</v>
      </c>
      <c r="AV102" s="3">
        <v>53</v>
      </c>
    </row>
    <row r="103" spans="1:48" ht="30" customHeight="1" x14ac:dyDescent="0.3">
      <c r="A103" s="14"/>
      <c r="B103" s="14"/>
      <c r="C103" s="14"/>
      <c r="D103" s="14"/>
      <c r="E103" s="15"/>
      <c r="F103" s="15"/>
      <c r="G103" s="15"/>
      <c r="H103" s="15"/>
      <c r="I103" s="15"/>
      <c r="J103" s="15"/>
      <c r="K103" s="15"/>
      <c r="L103" s="15"/>
      <c r="M103" s="14"/>
      <c r="Q103" s="1" t="s">
        <v>270</v>
      </c>
    </row>
    <row r="104" spans="1:48" ht="30" customHeight="1" x14ac:dyDescent="0.3">
      <c r="A104" s="14"/>
      <c r="B104" s="14"/>
      <c r="C104" s="14"/>
      <c r="D104" s="14"/>
      <c r="E104" s="15"/>
      <c r="F104" s="15"/>
      <c r="G104" s="15"/>
      <c r="H104" s="15"/>
      <c r="I104" s="15"/>
      <c r="J104" s="15"/>
      <c r="K104" s="15"/>
      <c r="L104" s="15"/>
      <c r="M104" s="14"/>
      <c r="Q104" s="1" t="s">
        <v>270</v>
      </c>
    </row>
    <row r="105" spans="1:48" ht="30" customHeight="1" x14ac:dyDescent="0.3">
      <c r="A105" s="14"/>
      <c r="B105" s="14"/>
      <c r="C105" s="14"/>
      <c r="D105" s="14"/>
      <c r="E105" s="15"/>
      <c r="F105" s="15"/>
      <c r="G105" s="15"/>
      <c r="H105" s="15"/>
      <c r="I105" s="15"/>
      <c r="J105" s="15"/>
      <c r="K105" s="15"/>
      <c r="L105" s="15"/>
      <c r="M105" s="14"/>
      <c r="Q105" s="1" t="s">
        <v>270</v>
      </c>
    </row>
    <row r="106" spans="1:48" ht="30" customHeight="1" x14ac:dyDescent="0.3">
      <c r="A106" s="14"/>
      <c r="B106" s="14"/>
      <c r="C106" s="14"/>
      <c r="D106" s="14"/>
      <c r="E106" s="15"/>
      <c r="F106" s="15"/>
      <c r="G106" s="15"/>
      <c r="H106" s="15"/>
      <c r="I106" s="15"/>
      <c r="J106" s="15"/>
      <c r="K106" s="15"/>
      <c r="L106" s="15"/>
      <c r="M106" s="14"/>
      <c r="Q106" s="1" t="s">
        <v>270</v>
      </c>
    </row>
    <row r="107" spans="1:48" ht="30" customHeight="1" x14ac:dyDescent="0.3">
      <c r="A107" s="14"/>
      <c r="B107" s="14"/>
      <c r="C107" s="14"/>
      <c r="D107" s="14"/>
      <c r="E107" s="15"/>
      <c r="F107" s="15"/>
      <c r="G107" s="15"/>
      <c r="H107" s="15"/>
      <c r="I107" s="15"/>
      <c r="J107" s="15"/>
      <c r="K107" s="15"/>
      <c r="L107" s="15"/>
      <c r="M107" s="14"/>
      <c r="Q107" s="1" t="s">
        <v>270</v>
      </c>
    </row>
    <row r="108" spans="1:48" ht="30" customHeight="1" x14ac:dyDescent="0.3">
      <c r="A108" s="14"/>
      <c r="B108" s="14"/>
      <c r="C108" s="14"/>
      <c r="D108" s="14"/>
      <c r="E108" s="15"/>
      <c r="F108" s="15"/>
      <c r="G108" s="15"/>
      <c r="H108" s="15"/>
      <c r="I108" s="15"/>
      <c r="J108" s="15"/>
      <c r="K108" s="15"/>
      <c r="L108" s="15"/>
      <c r="M108" s="14"/>
      <c r="Q108" s="1" t="s">
        <v>270</v>
      </c>
    </row>
    <row r="109" spans="1:48" ht="30" customHeight="1" x14ac:dyDescent="0.3">
      <c r="A109" s="14"/>
      <c r="B109" s="14"/>
      <c r="C109" s="14"/>
      <c r="D109" s="14"/>
      <c r="E109" s="15"/>
      <c r="F109" s="15"/>
      <c r="G109" s="15"/>
      <c r="H109" s="15"/>
      <c r="I109" s="15"/>
      <c r="J109" s="15"/>
      <c r="K109" s="15"/>
      <c r="L109" s="15"/>
      <c r="M109" s="14"/>
      <c r="Q109" s="1" t="s">
        <v>270</v>
      </c>
    </row>
    <row r="110" spans="1:48" ht="30" customHeight="1" x14ac:dyDescent="0.3">
      <c r="A110" s="14"/>
      <c r="B110" s="14"/>
      <c r="C110" s="14"/>
      <c r="D110" s="14"/>
      <c r="E110" s="15"/>
      <c r="F110" s="15"/>
      <c r="G110" s="15"/>
      <c r="H110" s="15"/>
      <c r="I110" s="15"/>
      <c r="J110" s="15"/>
      <c r="K110" s="15"/>
      <c r="L110" s="15"/>
      <c r="M110" s="14"/>
      <c r="Q110" s="1" t="s">
        <v>270</v>
      </c>
    </row>
    <row r="111" spans="1:48" ht="30" customHeight="1" x14ac:dyDescent="0.3">
      <c r="A111" s="14"/>
      <c r="B111" s="14"/>
      <c r="C111" s="14"/>
      <c r="D111" s="14"/>
      <c r="E111" s="15"/>
      <c r="F111" s="15"/>
      <c r="G111" s="15"/>
      <c r="H111" s="15"/>
      <c r="I111" s="15"/>
      <c r="J111" s="15"/>
      <c r="K111" s="15"/>
      <c r="L111" s="15"/>
      <c r="M111" s="14"/>
      <c r="Q111" s="1" t="s">
        <v>270</v>
      </c>
    </row>
    <row r="112" spans="1:48" ht="30" customHeight="1" x14ac:dyDescent="0.3">
      <c r="A112" s="14"/>
      <c r="B112" s="14"/>
      <c r="C112" s="14"/>
      <c r="D112" s="14"/>
      <c r="E112" s="15"/>
      <c r="F112" s="15"/>
      <c r="G112" s="15"/>
      <c r="H112" s="15"/>
      <c r="I112" s="15"/>
      <c r="J112" s="15"/>
      <c r="K112" s="15"/>
      <c r="L112" s="15"/>
      <c r="M112" s="14"/>
      <c r="Q112" s="1" t="s">
        <v>270</v>
      </c>
    </row>
    <row r="113" spans="1:48" ht="30" customHeight="1" x14ac:dyDescent="0.3">
      <c r="A113" s="14"/>
      <c r="B113" s="14"/>
      <c r="C113" s="14"/>
      <c r="D113" s="14"/>
      <c r="E113" s="15"/>
      <c r="F113" s="15"/>
      <c r="G113" s="15"/>
      <c r="H113" s="15"/>
      <c r="I113" s="15"/>
      <c r="J113" s="15"/>
      <c r="K113" s="15"/>
      <c r="L113" s="15"/>
      <c r="M113" s="14"/>
      <c r="Q113" s="1" t="s">
        <v>270</v>
      </c>
    </row>
    <row r="114" spans="1:48" ht="30" customHeight="1" x14ac:dyDescent="0.3">
      <c r="A114" s="14"/>
      <c r="B114" s="14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4"/>
      <c r="Q114" s="1" t="s">
        <v>270</v>
      </c>
    </row>
    <row r="115" spans="1:48" ht="30" customHeight="1" x14ac:dyDescent="0.3">
      <c r="A115" s="14"/>
      <c r="B115" s="14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4"/>
      <c r="Q115" s="1" t="s">
        <v>270</v>
      </c>
    </row>
    <row r="116" spans="1:48" ht="30" customHeight="1" x14ac:dyDescent="0.3">
      <c r="A116" s="14"/>
      <c r="B116" s="14"/>
      <c r="C116" s="14"/>
      <c r="D116" s="14"/>
      <c r="E116" s="15"/>
      <c r="F116" s="15"/>
      <c r="G116" s="15"/>
      <c r="H116" s="15"/>
      <c r="I116" s="15"/>
      <c r="J116" s="15"/>
      <c r="K116" s="15"/>
      <c r="L116" s="15"/>
      <c r="M116" s="14"/>
      <c r="Q116" s="1" t="s">
        <v>270</v>
      </c>
    </row>
    <row r="117" spans="1:48" ht="30" customHeight="1" x14ac:dyDescent="0.3">
      <c r="A117" s="14"/>
      <c r="B117" s="14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4"/>
      <c r="Q117" s="1" t="s">
        <v>270</v>
      </c>
    </row>
    <row r="118" spans="1:48" ht="30" customHeight="1" x14ac:dyDescent="0.3">
      <c r="A118" s="14"/>
      <c r="B118" s="14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4"/>
      <c r="Q118" s="1" t="s">
        <v>270</v>
      </c>
    </row>
    <row r="119" spans="1:48" ht="30" customHeight="1" x14ac:dyDescent="0.3">
      <c r="A119" s="13" t="s">
        <v>98</v>
      </c>
      <c r="B119" s="14"/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4"/>
      <c r="N119" t="s">
        <v>99</v>
      </c>
    </row>
    <row r="120" spans="1:48" ht="30" customHeight="1" x14ac:dyDescent="0.3">
      <c r="A120" s="13" t="s">
        <v>294</v>
      </c>
      <c r="B120" s="13" t="s">
        <v>53</v>
      </c>
      <c r="C120" s="14"/>
      <c r="D120" s="14"/>
      <c r="E120" s="15"/>
      <c r="F120" s="15"/>
      <c r="G120" s="15"/>
      <c r="H120" s="15"/>
      <c r="I120" s="15"/>
      <c r="J120" s="15"/>
      <c r="K120" s="15"/>
      <c r="L120" s="15"/>
      <c r="M120" s="14"/>
      <c r="N120" s="3"/>
      <c r="O120" s="3"/>
      <c r="P120" s="3"/>
      <c r="Q120" s="2" t="s">
        <v>295</v>
      </c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</row>
    <row r="121" spans="1:48" ht="30" customHeight="1" x14ac:dyDescent="0.3">
      <c r="A121" s="13" t="s">
        <v>296</v>
      </c>
      <c r="B121" s="13" t="s">
        <v>297</v>
      </c>
      <c r="C121" s="13" t="s">
        <v>61</v>
      </c>
      <c r="D121" s="14">
        <v>12</v>
      </c>
      <c r="E121" s="15"/>
      <c r="F121" s="15"/>
      <c r="G121" s="15"/>
      <c r="H121" s="15"/>
      <c r="I121" s="15"/>
      <c r="J121" s="15"/>
      <c r="K121" s="15"/>
      <c r="L121" s="15"/>
      <c r="M121" s="13" t="s">
        <v>298</v>
      </c>
      <c r="N121" s="2" t="s">
        <v>299</v>
      </c>
      <c r="O121" s="2" t="s">
        <v>53</v>
      </c>
      <c r="P121" s="2" t="s">
        <v>53</v>
      </c>
      <c r="Q121" s="2" t="s">
        <v>295</v>
      </c>
      <c r="R121" s="2" t="s">
        <v>64</v>
      </c>
      <c r="S121" s="2" t="s">
        <v>65</v>
      </c>
      <c r="T121" s="2" t="s">
        <v>65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" t="s">
        <v>53</v>
      </c>
      <c r="AS121" s="2" t="s">
        <v>53</v>
      </c>
      <c r="AT121" s="3"/>
      <c r="AU121" s="2" t="s">
        <v>300</v>
      </c>
      <c r="AV121" s="3">
        <v>187</v>
      </c>
    </row>
    <row r="122" spans="1:48" ht="30" customHeight="1" x14ac:dyDescent="0.3">
      <c r="A122" s="14"/>
      <c r="B122" s="14"/>
      <c r="C122" s="14"/>
      <c r="D122" s="14"/>
      <c r="E122" s="15"/>
      <c r="F122" s="15"/>
      <c r="G122" s="15"/>
      <c r="H122" s="15"/>
      <c r="I122" s="15"/>
      <c r="J122" s="15"/>
      <c r="K122" s="15"/>
      <c r="L122" s="15"/>
      <c r="M122" s="14"/>
      <c r="Q122" s="1" t="s">
        <v>295</v>
      </c>
    </row>
    <row r="123" spans="1:48" ht="30" customHeight="1" x14ac:dyDescent="0.3">
      <c r="A123" s="14"/>
      <c r="B123" s="14"/>
      <c r="C123" s="14"/>
      <c r="D123" s="14"/>
      <c r="E123" s="15"/>
      <c r="F123" s="15"/>
      <c r="G123" s="15"/>
      <c r="H123" s="15"/>
      <c r="I123" s="15"/>
      <c r="J123" s="15"/>
      <c r="K123" s="15"/>
      <c r="L123" s="15"/>
      <c r="M123" s="14"/>
      <c r="Q123" s="1" t="s">
        <v>295</v>
      </c>
    </row>
    <row r="124" spans="1:48" ht="30" customHeight="1" x14ac:dyDescent="0.3">
      <c r="A124" s="14"/>
      <c r="B124" s="14"/>
      <c r="C124" s="14"/>
      <c r="D124" s="14"/>
      <c r="E124" s="15"/>
      <c r="F124" s="15"/>
      <c r="G124" s="15"/>
      <c r="H124" s="15"/>
      <c r="I124" s="15"/>
      <c r="J124" s="15"/>
      <c r="K124" s="15"/>
      <c r="L124" s="15"/>
      <c r="M124" s="14"/>
      <c r="Q124" s="1" t="s">
        <v>295</v>
      </c>
    </row>
    <row r="125" spans="1:48" ht="30" customHeight="1" x14ac:dyDescent="0.3">
      <c r="A125" s="14"/>
      <c r="B125" s="14"/>
      <c r="C125" s="14"/>
      <c r="D125" s="14"/>
      <c r="E125" s="15"/>
      <c r="F125" s="15"/>
      <c r="G125" s="15"/>
      <c r="H125" s="15"/>
      <c r="I125" s="15"/>
      <c r="J125" s="15"/>
      <c r="K125" s="15"/>
      <c r="L125" s="15"/>
      <c r="M125" s="14"/>
      <c r="Q125" s="1" t="s">
        <v>295</v>
      </c>
    </row>
    <row r="126" spans="1:48" ht="30" customHeight="1" x14ac:dyDescent="0.3">
      <c r="A126" s="14"/>
      <c r="B126" s="14"/>
      <c r="C126" s="14"/>
      <c r="D126" s="14"/>
      <c r="E126" s="15"/>
      <c r="F126" s="15"/>
      <c r="G126" s="15"/>
      <c r="H126" s="15"/>
      <c r="I126" s="15"/>
      <c r="J126" s="15"/>
      <c r="K126" s="15"/>
      <c r="L126" s="15"/>
      <c r="M126" s="14"/>
      <c r="Q126" s="1" t="s">
        <v>295</v>
      </c>
    </row>
    <row r="127" spans="1:48" ht="30" customHeight="1" x14ac:dyDescent="0.3">
      <c r="A127" s="14"/>
      <c r="B127" s="14"/>
      <c r="C127" s="14"/>
      <c r="D127" s="14"/>
      <c r="E127" s="15"/>
      <c r="F127" s="15"/>
      <c r="G127" s="15"/>
      <c r="H127" s="15"/>
      <c r="I127" s="15"/>
      <c r="J127" s="15"/>
      <c r="K127" s="15"/>
      <c r="L127" s="15"/>
      <c r="M127" s="14"/>
      <c r="Q127" s="1" t="s">
        <v>295</v>
      </c>
    </row>
    <row r="128" spans="1:48" ht="30" customHeight="1" x14ac:dyDescent="0.3">
      <c r="A128" s="14"/>
      <c r="B128" s="14"/>
      <c r="C128" s="14"/>
      <c r="D128" s="14"/>
      <c r="E128" s="15"/>
      <c r="F128" s="15"/>
      <c r="G128" s="15"/>
      <c r="H128" s="15"/>
      <c r="I128" s="15"/>
      <c r="J128" s="15"/>
      <c r="K128" s="15"/>
      <c r="L128" s="15"/>
      <c r="M128" s="14"/>
      <c r="Q128" s="1" t="s">
        <v>295</v>
      </c>
    </row>
    <row r="129" spans="1:48" ht="30" customHeight="1" x14ac:dyDescent="0.3">
      <c r="A129" s="14"/>
      <c r="B129" s="14"/>
      <c r="C129" s="14"/>
      <c r="D129" s="14"/>
      <c r="E129" s="15"/>
      <c r="F129" s="15"/>
      <c r="G129" s="15"/>
      <c r="H129" s="15"/>
      <c r="I129" s="15"/>
      <c r="J129" s="15"/>
      <c r="K129" s="15"/>
      <c r="L129" s="15"/>
      <c r="M129" s="14"/>
      <c r="Q129" s="1" t="s">
        <v>295</v>
      </c>
    </row>
    <row r="130" spans="1:48" ht="30" customHeight="1" x14ac:dyDescent="0.3">
      <c r="A130" s="14"/>
      <c r="B130" s="14"/>
      <c r="C130" s="14"/>
      <c r="D130" s="14"/>
      <c r="E130" s="15"/>
      <c r="F130" s="15"/>
      <c r="G130" s="15"/>
      <c r="H130" s="15"/>
      <c r="I130" s="15"/>
      <c r="J130" s="15"/>
      <c r="K130" s="15"/>
      <c r="L130" s="15"/>
      <c r="M130" s="14"/>
      <c r="Q130" s="1" t="s">
        <v>295</v>
      </c>
    </row>
    <row r="131" spans="1:48" ht="30" customHeight="1" x14ac:dyDescent="0.3">
      <c r="A131" s="14"/>
      <c r="B131" s="14"/>
      <c r="C131" s="14"/>
      <c r="D131" s="14"/>
      <c r="E131" s="15"/>
      <c r="F131" s="15"/>
      <c r="G131" s="15"/>
      <c r="H131" s="15"/>
      <c r="I131" s="15"/>
      <c r="J131" s="15"/>
      <c r="K131" s="15"/>
      <c r="L131" s="15"/>
      <c r="M131" s="14"/>
      <c r="Q131" s="1" t="s">
        <v>295</v>
      </c>
    </row>
    <row r="132" spans="1:48" ht="30" customHeight="1" x14ac:dyDescent="0.3">
      <c r="A132" s="14"/>
      <c r="B132" s="14"/>
      <c r="C132" s="14"/>
      <c r="D132" s="14"/>
      <c r="E132" s="15"/>
      <c r="F132" s="15"/>
      <c r="G132" s="15"/>
      <c r="H132" s="15"/>
      <c r="I132" s="15"/>
      <c r="J132" s="15"/>
      <c r="K132" s="15"/>
      <c r="L132" s="15"/>
      <c r="M132" s="14"/>
      <c r="Q132" s="1" t="s">
        <v>295</v>
      </c>
    </row>
    <row r="133" spans="1:48" ht="30" customHeight="1" x14ac:dyDescent="0.3">
      <c r="A133" s="14"/>
      <c r="B133" s="14"/>
      <c r="C133" s="14"/>
      <c r="D133" s="14"/>
      <c r="E133" s="15"/>
      <c r="F133" s="15"/>
      <c r="G133" s="15"/>
      <c r="H133" s="15"/>
      <c r="I133" s="15"/>
      <c r="J133" s="15"/>
      <c r="K133" s="15"/>
      <c r="L133" s="15"/>
      <c r="M133" s="14"/>
      <c r="Q133" s="1" t="s">
        <v>295</v>
      </c>
    </row>
    <row r="134" spans="1:48" ht="30" customHeight="1" x14ac:dyDescent="0.3">
      <c r="A134" s="14"/>
      <c r="B134" s="14"/>
      <c r="C134" s="14"/>
      <c r="D134" s="14"/>
      <c r="E134" s="15"/>
      <c r="F134" s="15"/>
      <c r="G134" s="15"/>
      <c r="H134" s="15"/>
      <c r="I134" s="15"/>
      <c r="J134" s="15"/>
      <c r="K134" s="15"/>
      <c r="L134" s="15"/>
      <c r="M134" s="14"/>
      <c r="Q134" s="1" t="s">
        <v>295</v>
      </c>
    </row>
    <row r="135" spans="1:48" ht="30" customHeight="1" x14ac:dyDescent="0.3">
      <c r="A135" s="14"/>
      <c r="B135" s="14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4"/>
      <c r="Q135" s="1" t="s">
        <v>295</v>
      </c>
    </row>
    <row r="136" spans="1:48" ht="30" customHeight="1" x14ac:dyDescent="0.3">
      <c r="A136" s="14"/>
      <c r="B136" s="14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4"/>
      <c r="Q136" s="1" t="s">
        <v>295</v>
      </c>
    </row>
    <row r="137" spans="1:48" ht="30" customHeight="1" x14ac:dyDescent="0.3">
      <c r="A137" s="14"/>
      <c r="B137" s="14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4"/>
      <c r="Q137" s="1" t="s">
        <v>295</v>
      </c>
    </row>
    <row r="138" spans="1:48" ht="30" customHeight="1" x14ac:dyDescent="0.3">
      <c r="A138" s="14"/>
      <c r="B138" s="14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4"/>
      <c r="Q138" s="1" t="s">
        <v>295</v>
      </c>
    </row>
    <row r="139" spans="1:48" ht="30" customHeight="1" x14ac:dyDescent="0.3">
      <c r="A139" s="14"/>
      <c r="B139" s="14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4"/>
      <c r="Q139" s="1" t="s">
        <v>295</v>
      </c>
    </row>
    <row r="140" spans="1:48" ht="30" customHeight="1" x14ac:dyDescent="0.3">
      <c r="A140" s="14"/>
      <c r="B140" s="14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4"/>
      <c r="Q140" s="1" t="s">
        <v>295</v>
      </c>
    </row>
    <row r="141" spans="1:48" ht="30" customHeight="1" x14ac:dyDescent="0.3">
      <c r="A141" s="14"/>
      <c r="B141" s="14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4"/>
      <c r="Q141" s="1" t="s">
        <v>295</v>
      </c>
    </row>
    <row r="142" spans="1:48" ht="30" customHeight="1" x14ac:dyDescent="0.3">
      <c r="A142" s="13" t="s">
        <v>98</v>
      </c>
      <c r="B142" s="14"/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4"/>
      <c r="N142" t="s">
        <v>99</v>
      </c>
    </row>
    <row r="143" spans="1:48" ht="30" customHeight="1" x14ac:dyDescent="0.3">
      <c r="A143" s="13" t="s">
        <v>301</v>
      </c>
      <c r="B143" s="13" t="s">
        <v>53</v>
      </c>
      <c r="C143" s="14"/>
      <c r="D143" s="14"/>
      <c r="E143" s="15"/>
      <c r="F143" s="15"/>
      <c r="G143" s="15"/>
      <c r="H143" s="15"/>
      <c r="I143" s="15"/>
      <c r="J143" s="15"/>
      <c r="K143" s="15"/>
      <c r="L143" s="15"/>
      <c r="M143" s="14"/>
      <c r="N143" s="3"/>
      <c r="O143" s="3"/>
      <c r="P143" s="3"/>
      <c r="Q143" s="2" t="s">
        <v>302</v>
      </c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</row>
    <row r="144" spans="1:48" ht="30" customHeight="1" x14ac:dyDescent="0.3">
      <c r="A144" s="13" t="s">
        <v>303</v>
      </c>
      <c r="B144" s="13" t="s">
        <v>304</v>
      </c>
      <c r="C144" s="13" t="s">
        <v>69</v>
      </c>
      <c r="D144" s="14">
        <v>26</v>
      </c>
      <c r="E144" s="15"/>
      <c r="F144" s="15"/>
      <c r="G144" s="15"/>
      <c r="H144" s="15"/>
      <c r="I144" s="15"/>
      <c r="J144" s="15"/>
      <c r="K144" s="15"/>
      <c r="L144" s="15"/>
      <c r="M144" s="13" t="s">
        <v>305</v>
      </c>
      <c r="N144" s="2" t="s">
        <v>306</v>
      </c>
      <c r="O144" s="2" t="s">
        <v>53</v>
      </c>
      <c r="P144" s="2" t="s">
        <v>53</v>
      </c>
      <c r="Q144" s="2" t="s">
        <v>302</v>
      </c>
      <c r="R144" s="2" t="s">
        <v>64</v>
      </c>
      <c r="S144" s="2" t="s">
        <v>65</v>
      </c>
      <c r="T144" s="2" t="s">
        <v>65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2" t="s">
        <v>53</v>
      </c>
      <c r="AS144" s="2" t="s">
        <v>53</v>
      </c>
      <c r="AT144" s="3"/>
      <c r="AU144" s="2" t="s">
        <v>307</v>
      </c>
      <c r="AV144" s="3">
        <v>188</v>
      </c>
    </row>
    <row r="145" spans="1:48" ht="30" customHeight="1" x14ac:dyDescent="0.3">
      <c r="A145" s="13" t="s">
        <v>303</v>
      </c>
      <c r="B145" s="13" t="s">
        <v>308</v>
      </c>
      <c r="C145" s="13" t="s">
        <v>69</v>
      </c>
      <c r="D145" s="14">
        <v>119</v>
      </c>
      <c r="E145" s="15"/>
      <c r="F145" s="15"/>
      <c r="G145" s="15"/>
      <c r="H145" s="15"/>
      <c r="I145" s="15"/>
      <c r="J145" s="15"/>
      <c r="K145" s="15"/>
      <c r="L145" s="15"/>
      <c r="M145" s="13" t="s">
        <v>309</v>
      </c>
      <c r="N145" s="2" t="s">
        <v>310</v>
      </c>
      <c r="O145" s="2" t="s">
        <v>53</v>
      </c>
      <c r="P145" s="2" t="s">
        <v>53</v>
      </c>
      <c r="Q145" s="2" t="s">
        <v>302</v>
      </c>
      <c r="R145" s="2" t="s">
        <v>64</v>
      </c>
      <c r="S145" s="2" t="s">
        <v>65</v>
      </c>
      <c r="T145" s="2" t="s">
        <v>65</v>
      </c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2" t="s">
        <v>53</v>
      </c>
      <c r="AS145" s="2" t="s">
        <v>53</v>
      </c>
      <c r="AT145" s="3"/>
      <c r="AU145" s="2" t="s">
        <v>311</v>
      </c>
      <c r="AV145" s="3">
        <v>189</v>
      </c>
    </row>
    <row r="146" spans="1:48" ht="30" customHeight="1" x14ac:dyDescent="0.3">
      <c r="A146" s="13" t="s">
        <v>312</v>
      </c>
      <c r="B146" s="13" t="s">
        <v>313</v>
      </c>
      <c r="C146" s="13" t="s">
        <v>69</v>
      </c>
      <c r="D146" s="14">
        <v>27</v>
      </c>
      <c r="E146" s="15"/>
      <c r="F146" s="15"/>
      <c r="G146" s="15"/>
      <c r="H146" s="15"/>
      <c r="I146" s="15"/>
      <c r="J146" s="15"/>
      <c r="K146" s="15"/>
      <c r="L146" s="15"/>
      <c r="M146" s="13" t="s">
        <v>314</v>
      </c>
      <c r="N146" s="2" t="s">
        <v>315</v>
      </c>
      <c r="O146" s="2" t="s">
        <v>53</v>
      </c>
      <c r="P146" s="2" t="s">
        <v>53</v>
      </c>
      <c r="Q146" s="2" t="s">
        <v>302</v>
      </c>
      <c r="R146" s="2" t="s">
        <v>65</v>
      </c>
      <c r="S146" s="2" t="s">
        <v>65</v>
      </c>
      <c r="T146" s="2" t="s">
        <v>64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2" t="s">
        <v>53</v>
      </c>
      <c r="AS146" s="2" t="s">
        <v>53</v>
      </c>
      <c r="AT146" s="3"/>
      <c r="AU146" s="2" t="s">
        <v>316</v>
      </c>
      <c r="AV146" s="3">
        <v>191</v>
      </c>
    </row>
    <row r="147" spans="1:48" ht="30" customHeight="1" x14ac:dyDescent="0.3">
      <c r="A147" s="13" t="s">
        <v>317</v>
      </c>
      <c r="B147" s="13" t="s">
        <v>318</v>
      </c>
      <c r="C147" s="13" t="s">
        <v>120</v>
      </c>
      <c r="D147" s="14">
        <v>41</v>
      </c>
      <c r="E147" s="15"/>
      <c r="F147" s="15"/>
      <c r="G147" s="15"/>
      <c r="H147" s="15"/>
      <c r="I147" s="15"/>
      <c r="J147" s="15"/>
      <c r="K147" s="15"/>
      <c r="L147" s="15"/>
      <c r="M147" s="13" t="s">
        <v>319</v>
      </c>
      <c r="N147" s="2" t="s">
        <v>320</v>
      </c>
      <c r="O147" s="2" t="s">
        <v>53</v>
      </c>
      <c r="P147" s="2" t="s">
        <v>53</v>
      </c>
      <c r="Q147" s="2" t="s">
        <v>302</v>
      </c>
      <c r="R147" s="2" t="s">
        <v>65</v>
      </c>
      <c r="S147" s="2" t="s">
        <v>65</v>
      </c>
      <c r="T147" s="2" t="s">
        <v>64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2" t="s">
        <v>53</v>
      </c>
      <c r="AS147" s="2" t="s">
        <v>53</v>
      </c>
      <c r="AT147" s="3"/>
      <c r="AU147" s="2" t="s">
        <v>321</v>
      </c>
      <c r="AV147" s="3">
        <v>60</v>
      </c>
    </row>
    <row r="148" spans="1:48" ht="30" customHeight="1" x14ac:dyDescent="0.3">
      <c r="A148" s="13" t="s">
        <v>317</v>
      </c>
      <c r="B148" s="13" t="s">
        <v>322</v>
      </c>
      <c r="C148" s="13" t="s">
        <v>120</v>
      </c>
      <c r="D148" s="14">
        <v>70</v>
      </c>
      <c r="E148" s="15"/>
      <c r="F148" s="15"/>
      <c r="G148" s="15"/>
      <c r="H148" s="15"/>
      <c r="I148" s="15"/>
      <c r="J148" s="15"/>
      <c r="K148" s="15"/>
      <c r="L148" s="15"/>
      <c r="M148" s="13" t="s">
        <v>323</v>
      </c>
      <c r="N148" s="2" t="s">
        <v>324</v>
      </c>
      <c r="O148" s="2" t="s">
        <v>53</v>
      </c>
      <c r="P148" s="2" t="s">
        <v>53</v>
      </c>
      <c r="Q148" s="2" t="s">
        <v>302</v>
      </c>
      <c r="R148" s="2" t="s">
        <v>65</v>
      </c>
      <c r="S148" s="2" t="s">
        <v>65</v>
      </c>
      <c r="T148" s="2" t="s">
        <v>64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2" t="s">
        <v>53</v>
      </c>
      <c r="AS148" s="2" t="s">
        <v>53</v>
      </c>
      <c r="AT148" s="3"/>
      <c r="AU148" s="2" t="s">
        <v>325</v>
      </c>
      <c r="AV148" s="3">
        <v>190</v>
      </c>
    </row>
    <row r="149" spans="1:48" ht="30" customHeight="1" x14ac:dyDescent="0.3">
      <c r="A149" s="13" t="s">
        <v>326</v>
      </c>
      <c r="B149" s="13" t="s">
        <v>327</v>
      </c>
      <c r="C149" s="13" t="s">
        <v>120</v>
      </c>
      <c r="D149" s="14">
        <v>25</v>
      </c>
      <c r="E149" s="15"/>
      <c r="F149" s="15"/>
      <c r="G149" s="15"/>
      <c r="H149" s="15"/>
      <c r="I149" s="15"/>
      <c r="J149" s="15"/>
      <c r="K149" s="15"/>
      <c r="L149" s="15"/>
      <c r="M149" s="13" t="s">
        <v>328</v>
      </c>
      <c r="N149" s="2" t="s">
        <v>329</v>
      </c>
      <c r="O149" s="2" t="s">
        <v>53</v>
      </c>
      <c r="P149" s="2" t="s">
        <v>53</v>
      </c>
      <c r="Q149" s="2" t="s">
        <v>302</v>
      </c>
      <c r="R149" s="2" t="s">
        <v>64</v>
      </c>
      <c r="S149" s="2" t="s">
        <v>65</v>
      </c>
      <c r="T149" s="2" t="s">
        <v>65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2" t="s">
        <v>53</v>
      </c>
      <c r="AS149" s="2" t="s">
        <v>53</v>
      </c>
      <c r="AT149" s="3"/>
      <c r="AU149" s="2" t="s">
        <v>330</v>
      </c>
      <c r="AV149" s="3">
        <v>61</v>
      </c>
    </row>
    <row r="150" spans="1:48" ht="30" customHeight="1" x14ac:dyDescent="0.3">
      <c r="A150" s="13" t="s">
        <v>331</v>
      </c>
      <c r="B150" s="13" t="s">
        <v>332</v>
      </c>
      <c r="C150" s="13" t="s">
        <v>120</v>
      </c>
      <c r="D150" s="14">
        <v>19</v>
      </c>
      <c r="E150" s="15"/>
      <c r="F150" s="15"/>
      <c r="G150" s="15"/>
      <c r="H150" s="15"/>
      <c r="I150" s="15"/>
      <c r="J150" s="15"/>
      <c r="K150" s="15"/>
      <c r="L150" s="15"/>
      <c r="M150" s="13" t="s">
        <v>333</v>
      </c>
      <c r="N150" s="2" t="s">
        <v>334</v>
      </c>
      <c r="O150" s="2" t="s">
        <v>53</v>
      </c>
      <c r="P150" s="2" t="s">
        <v>53</v>
      </c>
      <c r="Q150" s="2" t="s">
        <v>302</v>
      </c>
      <c r="R150" s="2" t="s">
        <v>64</v>
      </c>
      <c r="S150" s="2" t="s">
        <v>65</v>
      </c>
      <c r="T150" s="2" t="s">
        <v>65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2" t="s">
        <v>53</v>
      </c>
      <c r="AS150" s="2" t="s">
        <v>53</v>
      </c>
      <c r="AT150" s="3"/>
      <c r="AU150" s="2" t="s">
        <v>335</v>
      </c>
      <c r="AV150" s="3">
        <v>62</v>
      </c>
    </row>
    <row r="151" spans="1:48" ht="30" customHeight="1" x14ac:dyDescent="0.3">
      <c r="A151" s="13" t="s">
        <v>336</v>
      </c>
      <c r="B151" s="13" t="s">
        <v>337</v>
      </c>
      <c r="C151" s="13" t="s">
        <v>120</v>
      </c>
      <c r="D151" s="14">
        <v>3</v>
      </c>
      <c r="E151" s="15"/>
      <c r="F151" s="15"/>
      <c r="G151" s="15"/>
      <c r="H151" s="15"/>
      <c r="I151" s="15"/>
      <c r="J151" s="15"/>
      <c r="K151" s="15"/>
      <c r="L151" s="15"/>
      <c r="M151" s="13" t="s">
        <v>338</v>
      </c>
      <c r="N151" s="2" t="s">
        <v>339</v>
      </c>
      <c r="O151" s="2" t="s">
        <v>53</v>
      </c>
      <c r="P151" s="2" t="s">
        <v>53</v>
      </c>
      <c r="Q151" s="2" t="s">
        <v>302</v>
      </c>
      <c r="R151" s="2" t="s">
        <v>64</v>
      </c>
      <c r="S151" s="2" t="s">
        <v>65</v>
      </c>
      <c r="T151" s="2" t="s">
        <v>65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2" t="s">
        <v>53</v>
      </c>
      <c r="AS151" s="2" t="s">
        <v>53</v>
      </c>
      <c r="AT151" s="3"/>
      <c r="AU151" s="2" t="s">
        <v>340</v>
      </c>
      <c r="AV151" s="3">
        <v>63</v>
      </c>
    </row>
    <row r="152" spans="1:48" ht="30" customHeight="1" x14ac:dyDescent="0.3">
      <c r="A152" s="13" t="s">
        <v>341</v>
      </c>
      <c r="B152" s="13" t="s">
        <v>342</v>
      </c>
      <c r="C152" s="13" t="s">
        <v>120</v>
      </c>
      <c r="D152" s="14">
        <v>14</v>
      </c>
      <c r="E152" s="15"/>
      <c r="F152" s="15"/>
      <c r="G152" s="15"/>
      <c r="H152" s="15"/>
      <c r="I152" s="15"/>
      <c r="J152" s="15"/>
      <c r="K152" s="15"/>
      <c r="L152" s="15"/>
      <c r="M152" s="13" t="s">
        <v>343</v>
      </c>
      <c r="N152" s="2" t="s">
        <v>344</v>
      </c>
      <c r="O152" s="2" t="s">
        <v>53</v>
      </c>
      <c r="P152" s="2" t="s">
        <v>53</v>
      </c>
      <c r="Q152" s="2" t="s">
        <v>302</v>
      </c>
      <c r="R152" s="2" t="s">
        <v>64</v>
      </c>
      <c r="S152" s="2" t="s">
        <v>65</v>
      </c>
      <c r="T152" s="2" t="s">
        <v>65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2" t="s">
        <v>53</v>
      </c>
      <c r="AS152" s="2" t="s">
        <v>53</v>
      </c>
      <c r="AT152" s="3"/>
      <c r="AU152" s="2" t="s">
        <v>345</v>
      </c>
      <c r="AV152" s="3">
        <v>64</v>
      </c>
    </row>
    <row r="153" spans="1:48" ht="30" customHeight="1" x14ac:dyDescent="0.3">
      <c r="A153" s="13" t="s">
        <v>346</v>
      </c>
      <c r="B153" s="13" t="s">
        <v>347</v>
      </c>
      <c r="C153" s="13" t="s">
        <v>120</v>
      </c>
      <c r="D153" s="14">
        <v>6</v>
      </c>
      <c r="E153" s="15"/>
      <c r="F153" s="15"/>
      <c r="G153" s="15"/>
      <c r="H153" s="15"/>
      <c r="I153" s="15"/>
      <c r="J153" s="15"/>
      <c r="K153" s="15"/>
      <c r="L153" s="15"/>
      <c r="M153" s="13" t="s">
        <v>348</v>
      </c>
      <c r="N153" s="2" t="s">
        <v>349</v>
      </c>
      <c r="O153" s="2" t="s">
        <v>53</v>
      </c>
      <c r="P153" s="2" t="s">
        <v>53</v>
      </c>
      <c r="Q153" s="2" t="s">
        <v>302</v>
      </c>
      <c r="R153" s="2" t="s">
        <v>64</v>
      </c>
      <c r="S153" s="2" t="s">
        <v>65</v>
      </c>
      <c r="T153" s="2" t="s">
        <v>65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2" t="s">
        <v>53</v>
      </c>
      <c r="AS153" s="2" t="s">
        <v>53</v>
      </c>
      <c r="AT153" s="3"/>
      <c r="AU153" s="2" t="s">
        <v>350</v>
      </c>
      <c r="AV153" s="3">
        <v>192</v>
      </c>
    </row>
    <row r="154" spans="1:48" ht="30" customHeight="1" x14ac:dyDescent="0.3">
      <c r="A154" s="13" t="s">
        <v>351</v>
      </c>
      <c r="B154" s="13" t="s">
        <v>352</v>
      </c>
      <c r="C154" s="13" t="s">
        <v>61</v>
      </c>
      <c r="D154" s="14">
        <v>6</v>
      </c>
      <c r="E154" s="15"/>
      <c r="F154" s="15"/>
      <c r="G154" s="15"/>
      <c r="H154" s="15"/>
      <c r="I154" s="15"/>
      <c r="J154" s="15"/>
      <c r="K154" s="15"/>
      <c r="L154" s="15"/>
      <c r="M154" s="13" t="s">
        <v>353</v>
      </c>
      <c r="N154" s="2" t="s">
        <v>354</v>
      </c>
      <c r="O154" s="2" t="s">
        <v>53</v>
      </c>
      <c r="P154" s="2" t="s">
        <v>53</v>
      </c>
      <c r="Q154" s="2" t="s">
        <v>302</v>
      </c>
      <c r="R154" s="2" t="s">
        <v>64</v>
      </c>
      <c r="S154" s="2" t="s">
        <v>65</v>
      </c>
      <c r="T154" s="2" t="s">
        <v>65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2" t="s">
        <v>53</v>
      </c>
      <c r="AS154" s="2" t="s">
        <v>53</v>
      </c>
      <c r="AT154" s="3"/>
      <c r="AU154" s="2" t="s">
        <v>355</v>
      </c>
      <c r="AV154" s="3">
        <v>67</v>
      </c>
    </row>
    <row r="155" spans="1:48" ht="30" customHeight="1" x14ac:dyDescent="0.3">
      <c r="A155" s="13" t="s">
        <v>356</v>
      </c>
      <c r="B155" s="13" t="s">
        <v>357</v>
      </c>
      <c r="C155" s="13" t="s">
        <v>69</v>
      </c>
      <c r="D155" s="14">
        <v>6</v>
      </c>
      <c r="E155" s="15"/>
      <c r="F155" s="15"/>
      <c r="G155" s="15"/>
      <c r="H155" s="15"/>
      <c r="I155" s="15"/>
      <c r="J155" s="15"/>
      <c r="K155" s="15"/>
      <c r="L155" s="15"/>
      <c r="M155" s="13" t="s">
        <v>358</v>
      </c>
      <c r="N155" s="2" t="s">
        <v>359</v>
      </c>
      <c r="O155" s="2" t="s">
        <v>53</v>
      </c>
      <c r="P155" s="2" t="s">
        <v>53</v>
      </c>
      <c r="Q155" s="2" t="s">
        <v>302</v>
      </c>
      <c r="R155" s="2" t="s">
        <v>64</v>
      </c>
      <c r="S155" s="2" t="s">
        <v>65</v>
      </c>
      <c r="T155" s="2" t="s">
        <v>65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2" t="s">
        <v>53</v>
      </c>
      <c r="AS155" s="2" t="s">
        <v>53</v>
      </c>
      <c r="AT155" s="3"/>
      <c r="AU155" s="2" t="s">
        <v>360</v>
      </c>
      <c r="AV155" s="3">
        <v>218</v>
      </c>
    </row>
    <row r="156" spans="1:48" ht="30" customHeight="1" x14ac:dyDescent="0.3">
      <c r="A156" s="13" t="s">
        <v>356</v>
      </c>
      <c r="B156" s="13" t="s">
        <v>361</v>
      </c>
      <c r="C156" s="13" t="s">
        <v>69</v>
      </c>
      <c r="D156" s="14">
        <v>12</v>
      </c>
      <c r="E156" s="15"/>
      <c r="F156" s="15"/>
      <c r="G156" s="15"/>
      <c r="H156" s="15"/>
      <c r="I156" s="15"/>
      <c r="J156" s="15"/>
      <c r="K156" s="15"/>
      <c r="L156" s="15"/>
      <c r="M156" s="13" t="s">
        <v>362</v>
      </c>
      <c r="N156" s="2" t="s">
        <v>363</v>
      </c>
      <c r="O156" s="2" t="s">
        <v>53</v>
      </c>
      <c r="P156" s="2" t="s">
        <v>53</v>
      </c>
      <c r="Q156" s="2" t="s">
        <v>302</v>
      </c>
      <c r="R156" s="2" t="s">
        <v>64</v>
      </c>
      <c r="S156" s="2" t="s">
        <v>65</v>
      </c>
      <c r="T156" s="2" t="s">
        <v>65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2" t="s">
        <v>53</v>
      </c>
      <c r="AS156" s="2" t="s">
        <v>53</v>
      </c>
      <c r="AT156" s="3"/>
      <c r="AU156" s="2" t="s">
        <v>364</v>
      </c>
      <c r="AV156" s="3">
        <v>219</v>
      </c>
    </row>
    <row r="157" spans="1:48" ht="30" customHeight="1" x14ac:dyDescent="0.3">
      <c r="A157" s="13" t="s">
        <v>365</v>
      </c>
      <c r="B157" s="13" t="s">
        <v>366</v>
      </c>
      <c r="C157" s="13" t="s">
        <v>120</v>
      </c>
      <c r="D157" s="14">
        <v>5</v>
      </c>
      <c r="E157" s="15"/>
      <c r="F157" s="15"/>
      <c r="G157" s="15"/>
      <c r="H157" s="15"/>
      <c r="I157" s="15"/>
      <c r="J157" s="15"/>
      <c r="K157" s="15"/>
      <c r="L157" s="15"/>
      <c r="M157" s="13" t="s">
        <v>367</v>
      </c>
      <c r="N157" s="2" t="s">
        <v>368</v>
      </c>
      <c r="O157" s="2" t="s">
        <v>53</v>
      </c>
      <c r="P157" s="2" t="s">
        <v>53</v>
      </c>
      <c r="Q157" s="2" t="s">
        <v>302</v>
      </c>
      <c r="R157" s="2" t="s">
        <v>64</v>
      </c>
      <c r="S157" s="2" t="s">
        <v>65</v>
      </c>
      <c r="T157" s="2" t="s">
        <v>65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2" t="s">
        <v>53</v>
      </c>
      <c r="AS157" s="2" t="s">
        <v>53</v>
      </c>
      <c r="AT157" s="3"/>
      <c r="AU157" s="2" t="s">
        <v>369</v>
      </c>
      <c r="AV157" s="3">
        <v>69</v>
      </c>
    </row>
    <row r="158" spans="1:48" ht="30" customHeight="1" x14ac:dyDescent="0.3">
      <c r="A158" s="13" t="s">
        <v>370</v>
      </c>
      <c r="B158" s="13" t="s">
        <v>371</v>
      </c>
      <c r="C158" s="13" t="s">
        <v>120</v>
      </c>
      <c r="D158" s="14">
        <v>18</v>
      </c>
      <c r="E158" s="15"/>
      <c r="F158" s="15"/>
      <c r="G158" s="15"/>
      <c r="H158" s="15"/>
      <c r="I158" s="15"/>
      <c r="J158" s="15"/>
      <c r="K158" s="15"/>
      <c r="L158" s="15"/>
      <c r="M158" s="13" t="s">
        <v>372</v>
      </c>
      <c r="N158" s="2" t="s">
        <v>373</v>
      </c>
      <c r="O158" s="2" t="s">
        <v>53</v>
      </c>
      <c r="P158" s="2" t="s">
        <v>53</v>
      </c>
      <c r="Q158" s="2" t="s">
        <v>302</v>
      </c>
      <c r="R158" s="2" t="s">
        <v>64</v>
      </c>
      <c r="S158" s="2" t="s">
        <v>65</v>
      </c>
      <c r="T158" s="2" t="s">
        <v>65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2" t="s">
        <v>53</v>
      </c>
      <c r="AS158" s="2" t="s">
        <v>53</v>
      </c>
      <c r="AT158" s="3"/>
      <c r="AU158" s="2" t="s">
        <v>374</v>
      </c>
      <c r="AV158" s="3">
        <v>70</v>
      </c>
    </row>
    <row r="159" spans="1:48" ht="30" customHeight="1" x14ac:dyDescent="0.3">
      <c r="A159" s="13" t="s">
        <v>370</v>
      </c>
      <c r="B159" s="13" t="s">
        <v>375</v>
      </c>
      <c r="C159" s="13" t="s">
        <v>120</v>
      </c>
      <c r="D159" s="14">
        <v>28</v>
      </c>
      <c r="E159" s="15"/>
      <c r="F159" s="15"/>
      <c r="G159" s="15"/>
      <c r="H159" s="15"/>
      <c r="I159" s="15"/>
      <c r="J159" s="15"/>
      <c r="K159" s="15"/>
      <c r="L159" s="15"/>
      <c r="M159" s="13" t="s">
        <v>376</v>
      </c>
      <c r="N159" s="2" t="s">
        <v>377</v>
      </c>
      <c r="O159" s="2" t="s">
        <v>53</v>
      </c>
      <c r="P159" s="2" t="s">
        <v>53</v>
      </c>
      <c r="Q159" s="2" t="s">
        <v>302</v>
      </c>
      <c r="R159" s="2" t="s">
        <v>64</v>
      </c>
      <c r="S159" s="2" t="s">
        <v>65</v>
      </c>
      <c r="T159" s="2" t="s">
        <v>65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2" t="s">
        <v>53</v>
      </c>
      <c r="AS159" s="2" t="s">
        <v>53</v>
      </c>
      <c r="AT159" s="3"/>
      <c r="AU159" s="2" t="s">
        <v>378</v>
      </c>
      <c r="AV159" s="3">
        <v>212</v>
      </c>
    </row>
    <row r="160" spans="1:48" ht="30" customHeight="1" x14ac:dyDescent="0.3">
      <c r="A160" s="14"/>
      <c r="B160" s="14"/>
      <c r="C160" s="14"/>
      <c r="D160" s="14"/>
      <c r="E160" s="15"/>
      <c r="F160" s="15"/>
      <c r="G160" s="15"/>
      <c r="H160" s="15"/>
      <c r="I160" s="15"/>
      <c r="J160" s="15"/>
      <c r="K160" s="15"/>
      <c r="L160" s="15"/>
      <c r="M160" s="14"/>
      <c r="Q160" s="1" t="s">
        <v>302</v>
      </c>
    </row>
    <row r="161" spans="1:48" ht="30" customHeight="1" x14ac:dyDescent="0.3">
      <c r="A161" s="14"/>
      <c r="B161" s="14"/>
      <c r="C161" s="14"/>
      <c r="D161" s="14"/>
      <c r="E161" s="15"/>
      <c r="F161" s="15"/>
      <c r="G161" s="15"/>
      <c r="H161" s="15"/>
      <c r="I161" s="15"/>
      <c r="J161" s="15"/>
      <c r="K161" s="15"/>
      <c r="L161" s="15"/>
      <c r="M161" s="14"/>
      <c r="Q161" s="1" t="s">
        <v>302</v>
      </c>
    </row>
    <row r="162" spans="1:48" ht="30" customHeight="1" x14ac:dyDescent="0.3">
      <c r="A162" s="14"/>
      <c r="B162" s="14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4"/>
      <c r="Q162" s="1" t="s">
        <v>302</v>
      </c>
    </row>
    <row r="163" spans="1:48" ht="30" customHeight="1" x14ac:dyDescent="0.3">
      <c r="A163" s="14"/>
      <c r="B163" s="14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4"/>
      <c r="Q163" s="1" t="s">
        <v>302</v>
      </c>
    </row>
    <row r="164" spans="1:48" ht="30" customHeight="1" x14ac:dyDescent="0.3">
      <c r="A164" s="14"/>
      <c r="B164" s="14"/>
      <c r="C164" s="14"/>
      <c r="D164" s="14"/>
      <c r="E164" s="15"/>
      <c r="F164" s="15"/>
      <c r="G164" s="15"/>
      <c r="H164" s="15"/>
      <c r="I164" s="15"/>
      <c r="J164" s="15"/>
      <c r="K164" s="15"/>
      <c r="L164" s="15"/>
      <c r="M164" s="14"/>
      <c r="Q164" s="1" t="s">
        <v>302</v>
      </c>
    </row>
    <row r="165" spans="1:48" ht="30" customHeight="1" x14ac:dyDescent="0.3">
      <c r="A165" s="13" t="s">
        <v>98</v>
      </c>
      <c r="B165" s="14"/>
      <c r="C165" s="14"/>
      <c r="D165" s="14"/>
      <c r="E165" s="15"/>
      <c r="F165" s="15"/>
      <c r="G165" s="15"/>
      <c r="H165" s="15"/>
      <c r="I165" s="15"/>
      <c r="J165" s="15"/>
      <c r="K165" s="15"/>
      <c r="L165" s="15"/>
      <c r="M165" s="14"/>
      <c r="N165" t="s">
        <v>99</v>
      </c>
    </row>
    <row r="166" spans="1:48" ht="30" customHeight="1" x14ac:dyDescent="0.3">
      <c r="A166" s="13" t="s">
        <v>379</v>
      </c>
      <c r="B166" s="13" t="s">
        <v>53</v>
      </c>
      <c r="C166" s="14"/>
      <c r="D166" s="14"/>
      <c r="E166" s="15"/>
      <c r="F166" s="15"/>
      <c r="G166" s="15"/>
      <c r="H166" s="15"/>
      <c r="I166" s="15"/>
      <c r="J166" s="15"/>
      <c r="K166" s="15"/>
      <c r="L166" s="15"/>
      <c r="M166" s="14"/>
      <c r="N166" s="3"/>
      <c r="O166" s="3"/>
      <c r="P166" s="3"/>
      <c r="Q166" s="2" t="s">
        <v>380</v>
      </c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</row>
    <row r="167" spans="1:48" ht="30" customHeight="1" x14ac:dyDescent="0.3">
      <c r="A167" s="13" t="s">
        <v>381</v>
      </c>
      <c r="B167" s="13" t="s">
        <v>382</v>
      </c>
      <c r="C167" s="13" t="s">
        <v>69</v>
      </c>
      <c r="D167" s="14">
        <v>376</v>
      </c>
      <c r="E167" s="15"/>
      <c r="F167" s="15"/>
      <c r="G167" s="15"/>
      <c r="H167" s="15"/>
      <c r="I167" s="15"/>
      <c r="J167" s="15"/>
      <c r="K167" s="15"/>
      <c r="L167" s="15"/>
      <c r="M167" s="13" t="s">
        <v>383</v>
      </c>
      <c r="N167" s="2" t="s">
        <v>384</v>
      </c>
      <c r="O167" s="2" t="s">
        <v>53</v>
      </c>
      <c r="P167" s="2" t="s">
        <v>53</v>
      </c>
      <c r="Q167" s="2" t="s">
        <v>380</v>
      </c>
      <c r="R167" s="2" t="s">
        <v>64</v>
      </c>
      <c r="S167" s="2" t="s">
        <v>65</v>
      </c>
      <c r="T167" s="2" t="s">
        <v>65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53</v>
      </c>
      <c r="AS167" s="2" t="s">
        <v>53</v>
      </c>
      <c r="AT167" s="3"/>
      <c r="AU167" s="2" t="s">
        <v>385</v>
      </c>
      <c r="AV167" s="3">
        <v>73</v>
      </c>
    </row>
    <row r="168" spans="1:48" ht="30" customHeight="1" x14ac:dyDescent="0.3">
      <c r="A168" s="13" t="s">
        <v>386</v>
      </c>
      <c r="B168" s="13" t="s">
        <v>387</v>
      </c>
      <c r="C168" s="13" t="s">
        <v>69</v>
      </c>
      <c r="D168" s="14">
        <v>112</v>
      </c>
      <c r="E168" s="15"/>
      <c r="F168" s="15"/>
      <c r="G168" s="15"/>
      <c r="H168" s="15"/>
      <c r="I168" s="15"/>
      <c r="J168" s="15"/>
      <c r="K168" s="15"/>
      <c r="L168" s="15"/>
      <c r="M168" s="13" t="s">
        <v>388</v>
      </c>
      <c r="N168" s="2" t="s">
        <v>389</v>
      </c>
      <c r="O168" s="2" t="s">
        <v>53</v>
      </c>
      <c r="P168" s="2" t="s">
        <v>53</v>
      </c>
      <c r="Q168" s="2" t="s">
        <v>380</v>
      </c>
      <c r="R168" s="2" t="s">
        <v>64</v>
      </c>
      <c r="S168" s="2" t="s">
        <v>65</v>
      </c>
      <c r="T168" s="2" t="s">
        <v>65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2" t="s">
        <v>53</v>
      </c>
      <c r="AS168" s="2" t="s">
        <v>53</v>
      </c>
      <c r="AT168" s="3"/>
      <c r="AU168" s="2" t="s">
        <v>390</v>
      </c>
      <c r="AV168" s="3">
        <v>74</v>
      </c>
    </row>
    <row r="169" spans="1:48" ht="30" customHeight="1" x14ac:dyDescent="0.3">
      <c r="A169" s="13" t="s">
        <v>391</v>
      </c>
      <c r="B169" s="13" t="s">
        <v>53</v>
      </c>
      <c r="C169" s="13" t="s">
        <v>120</v>
      </c>
      <c r="D169" s="14">
        <v>135</v>
      </c>
      <c r="E169" s="15"/>
      <c r="F169" s="15"/>
      <c r="G169" s="15"/>
      <c r="H169" s="15"/>
      <c r="I169" s="15"/>
      <c r="J169" s="15"/>
      <c r="K169" s="15"/>
      <c r="L169" s="15"/>
      <c r="M169" s="13" t="s">
        <v>392</v>
      </c>
      <c r="N169" s="2" t="s">
        <v>393</v>
      </c>
      <c r="O169" s="2" t="s">
        <v>53</v>
      </c>
      <c r="P169" s="2" t="s">
        <v>53</v>
      </c>
      <c r="Q169" s="2" t="s">
        <v>380</v>
      </c>
      <c r="R169" s="2" t="s">
        <v>64</v>
      </c>
      <c r="S169" s="2" t="s">
        <v>65</v>
      </c>
      <c r="T169" s="2" t="s">
        <v>65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2" t="s">
        <v>53</v>
      </c>
      <c r="AS169" s="2" t="s">
        <v>53</v>
      </c>
      <c r="AT169" s="3"/>
      <c r="AU169" s="2" t="s">
        <v>394</v>
      </c>
      <c r="AV169" s="3">
        <v>75</v>
      </c>
    </row>
    <row r="170" spans="1:48" ht="30" customHeight="1" x14ac:dyDescent="0.3">
      <c r="A170" s="14"/>
      <c r="B170" s="14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4"/>
      <c r="Q170" s="1" t="s">
        <v>380</v>
      </c>
    </row>
    <row r="171" spans="1:48" ht="30" customHeight="1" x14ac:dyDescent="0.3">
      <c r="A171" s="14"/>
      <c r="B171" s="14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4"/>
      <c r="Q171" s="1" t="s">
        <v>380</v>
      </c>
    </row>
    <row r="172" spans="1:48" ht="30" customHeight="1" x14ac:dyDescent="0.3">
      <c r="A172" s="14"/>
      <c r="B172" s="14"/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4"/>
      <c r="Q172" s="1" t="s">
        <v>380</v>
      </c>
    </row>
    <row r="173" spans="1:48" ht="30" customHeight="1" x14ac:dyDescent="0.3">
      <c r="A173" s="14"/>
      <c r="B173" s="14"/>
      <c r="C173" s="14"/>
      <c r="D173" s="14"/>
      <c r="E173" s="15"/>
      <c r="F173" s="15"/>
      <c r="G173" s="15"/>
      <c r="H173" s="15"/>
      <c r="I173" s="15"/>
      <c r="J173" s="15"/>
      <c r="K173" s="15"/>
      <c r="L173" s="15"/>
      <c r="M173" s="14"/>
      <c r="Q173" s="1" t="s">
        <v>380</v>
      </c>
    </row>
    <row r="174" spans="1:48" ht="30" customHeight="1" x14ac:dyDescent="0.3">
      <c r="A174" s="14"/>
      <c r="B174" s="14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4"/>
      <c r="Q174" s="1" t="s">
        <v>380</v>
      </c>
    </row>
    <row r="175" spans="1:48" ht="30" customHeight="1" x14ac:dyDescent="0.3">
      <c r="A175" s="14"/>
      <c r="B175" s="14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4"/>
      <c r="Q175" s="1" t="s">
        <v>380</v>
      </c>
    </row>
    <row r="176" spans="1:48" ht="30" customHeight="1" x14ac:dyDescent="0.3">
      <c r="A176" s="14"/>
      <c r="B176" s="14"/>
      <c r="C176" s="14"/>
      <c r="D176" s="14"/>
      <c r="E176" s="15"/>
      <c r="F176" s="15"/>
      <c r="G176" s="15"/>
      <c r="H176" s="15"/>
      <c r="I176" s="15"/>
      <c r="J176" s="15"/>
      <c r="K176" s="15"/>
      <c r="L176" s="15"/>
      <c r="M176" s="14"/>
      <c r="Q176" s="1" t="s">
        <v>380</v>
      </c>
    </row>
    <row r="177" spans="1:48" ht="30" customHeight="1" x14ac:dyDescent="0.3">
      <c r="A177" s="14"/>
      <c r="B177" s="14"/>
      <c r="C177" s="14"/>
      <c r="D177" s="14"/>
      <c r="E177" s="15"/>
      <c r="F177" s="15"/>
      <c r="G177" s="15"/>
      <c r="H177" s="15"/>
      <c r="I177" s="15"/>
      <c r="J177" s="15"/>
      <c r="K177" s="15"/>
      <c r="L177" s="15"/>
      <c r="M177" s="14"/>
      <c r="Q177" s="1" t="s">
        <v>380</v>
      </c>
    </row>
    <row r="178" spans="1:48" ht="30" customHeight="1" x14ac:dyDescent="0.3">
      <c r="A178" s="14"/>
      <c r="B178" s="14"/>
      <c r="C178" s="14"/>
      <c r="D178" s="14"/>
      <c r="E178" s="15"/>
      <c r="F178" s="15"/>
      <c r="G178" s="15"/>
      <c r="H178" s="15"/>
      <c r="I178" s="15"/>
      <c r="J178" s="15"/>
      <c r="K178" s="15"/>
      <c r="L178" s="15"/>
      <c r="M178" s="14"/>
      <c r="Q178" s="1" t="s">
        <v>380</v>
      </c>
    </row>
    <row r="179" spans="1:48" ht="30" customHeight="1" x14ac:dyDescent="0.3">
      <c r="A179" s="14"/>
      <c r="B179" s="14"/>
      <c r="C179" s="14"/>
      <c r="D179" s="14"/>
      <c r="E179" s="15"/>
      <c r="F179" s="15"/>
      <c r="G179" s="15"/>
      <c r="H179" s="15"/>
      <c r="I179" s="15"/>
      <c r="J179" s="15"/>
      <c r="K179" s="15"/>
      <c r="L179" s="15"/>
      <c r="M179" s="14"/>
      <c r="Q179" s="1" t="s">
        <v>380</v>
      </c>
    </row>
    <row r="180" spans="1:48" ht="30" customHeight="1" x14ac:dyDescent="0.3">
      <c r="A180" s="14"/>
      <c r="B180" s="14"/>
      <c r="C180" s="14"/>
      <c r="D180" s="14"/>
      <c r="E180" s="15"/>
      <c r="F180" s="15"/>
      <c r="G180" s="15"/>
      <c r="H180" s="15"/>
      <c r="I180" s="15"/>
      <c r="J180" s="15"/>
      <c r="K180" s="15"/>
      <c r="L180" s="15"/>
      <c r="M180" s="14"/>
      <c r="Q180" s="1" t="s">
        <v>380</v>
      </c>
    </row>
    <row r="181" spans="1:48" ht="30" customHeight="1" x14ac:dyDescent="0.3">
      <c r="A181" s="14"/>
      <c r="B181" s="14"/>
      <c r="C181" s="14"/>
      <c r="D181" s="14"/>
      <c r="E181" s="15"/>
      <c r="F181" s="15"/>
      <c r="G181" s="15"/>
      <c r="H181" s="15"/>
      <c r="I181" s="15"/>
      <c r="J181" s="15"/>
      <c r="K181" s="15"/>
      <c r="L181" s="15"/>
      <c r="M181" s="14"/>
      <c r="Q181" s="1" t="s">
        <v>380</v>
      </c>
    </row>
    <row r="182" spans="1:48" ht="30" customHeight="1" x14ac:dyDescent="0.3">
      <c r="A182" s="14"/>
      <c r="B182" s="14"/>
      <c r="C182" s="14"/>
      <c r="D182" s="14"/>
      <c r="E182" s="15"/>
      <c r="F182" s="15"/>
      <c r="G182" s="15"/>
      <c r="H182" s="15"/>
      <c r="I182" s="15"/>
      <c r="J182" s="15"/>
      <c r="K182" s="15"/>
      <c r="L182" s="15"/>
      <c r="M182" s="14"/>
      <c r="Q182" s="1" t="s">
        <v>380</v>
      </c>
    </row>
    <row r="183" spans="1:48" ht="30" customHeight="1" x14ac:dyDescent="0.3">
      <c r="A183" s="14"/>
      <c r="B183" s="14"/>
      <c r="C183" s="14"/>
      <c r="D183" s="14"/>
      <c r="E183" s="15"/>
      <c r="F183" s="15"/>
      <c r="G183" s="15"/>
      <c r="H183" s="15"/>
      <c r="I183" s="15"/>
      <c r="J183" s="15"/>
      <c r="K183" s="15"/>
      <c r="L183" s="15"/>
      <c r="M183" s="14"/>
      <c r="Q183" s="1" t="s">
        <v>380</v>
      </c>
    </row>
    <row r="184" spans="1:48" ht="30" customHeight="1" x14ac:dyDescent="0.3">
      <c r="A184" s="14"/>
      <c r="B184" s="14"/>
      <c r="C184" s="14"/>
      <c r="D184" s="14"/>
      <c r="E184" s="15"/>
      <c r="F184" s="15"/>
      <c r="G184" s="15"/>
      <c r="H184" s="15"/>
      <c r="I184" s="15"/>
      <c r="J184" s="15"/>
      <c r="K184" s="15"/>
      <c r="L184" s="15"/>
      <c r="M184" s="14"/>
      <c r="Q184" s="1" t="s">
        <v>380</v>
      </c>
    </row>
    <row r="185" spans="1:48" ht="30" customHeight="1" x14ac:dyDescent="0.3">
      <c r="A185" s="14"/>
      <c r="B185" s="14"/>
      <c r="C185" s="14"/>
      <c r="D185" s="14"/>
      <c r="E185" s="15"/>
      <c r="F185" s="15"/>
      <c r="G185" s="15"/>
      <c r="H185" s="15"/>
      <c r="I185" s="15"/>
      <c r="J185" s="15"/>
      <c r="K185" s="15"/>
      <c r="L185" s="15"/>
      <c r="M185" s="14"/>
      <c r="Q185" s="1" t="s">
        <v>380</v>
      </c>
    </row>
    <row r="186" spans="1:48" ht="30" customHeight="1" x14ac:dyDescent="0.3">
      <c r="A186" s="14"/>
      <c r="B186" s="14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4"/>
      <c r="Q186" s="1" t="s">
        <v>380</v>
      </c>
    </row>
    <row r="187" spans="1:48" ht="30" customHeight="1" x14ac:dyDescent="0.3">
      <c r="A187" s="14"/>
      <c r="B187" s="14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4"/>
      <c r="Q187" s="1" t="s">
        <v>380</v>
      </c>
    </row>
    <row r="188" spans="1:48" ht="30" customHeight="1" x14ac:dyDescent="0.3">
      <c r="A188" s="13" t="s">
        <v>98</v>
      </c>
      <c r="B188" s="14"/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4"/>
      <c r="N188" t="s">
        <v>99</v>
      </c>
    </row>
    <row r="189" spans="1:48" ht="30" customHeight="1" x14ac:dyDescent="0.3">
      <c r="A189" s="13" t="s">
        <v>395</v>
      </c>
      <c r="B189" s="13" t="s">
        <v>53</v>
      </c>
      <c r="C189" s="14"/>
      <c r="D189" s="14"/>
      <c r="E189" s="15"/>
      <c r="F189" s="15"/>
      <c r="G189" s="15"/>
      <c r="H189" s="15"/>
      <c r="I189" s="15"/>
      <c r="J189" s="15"/>
      <c r="K189" s="15"/>
      <c r="L189" s="15"/>
      <c r="M189" s="14"/>
      <c r="N189" s="3"/>
      <c r="O189" s="3"/>
      <c r="P189" s="3"/>
      <c r="Q189" s="2" t="s">
        <v>396</v>
      </c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spans="1:48" ht="30" customHeight="1" x14ac:dyDescent="0.3">
      <c r="A190" s="13" t="s">
        <v>397</v>
      </c>
      <c r="B190" s="13" t="s">
        <v>398</v>
      </c>
      <c r="C190" s="13" t="s">
        <v>206</v>
      </c>
      <c r="D190" s="14">
        <v>4</v>
      </c>
      <c r="E190" s="15"/>
      <c r="F190" s="15"/>
      <c r="G190" s="15"/>
      <c r="H190" s="15"/>
      <c r="I190" s="15"/>
      <c r="J190" s="15"/>
      <c r="K190" s="15"/>
      <c r="L190" s="15"/>
      <c r="M190" s="13" t="s">
        <v>399</v>
      </c>
      <c r="N190" s="2" t="s">
        <v>400</v>
      </c>
      <c r="O190" s="2" t="s">
        <v>53</v>
      </c>
      <c r="P190" s="2" t="s">
        <v>53</v>
      </c>
      <c r="Q190" s="2" t="s">
        <v>396</v>
      </c>
      <c r="R190" s="2" t="s">
        <v>64</v>
      </c>
      <c r="S190" s="2" t="s">
        <v>65</v>
      </c>
      <c r="T190" s="2" t="s">
        <v>65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2" t="s">
        <v>53</v>
      </c>
      <c r="AS190" s="2" t="s">
        <v>53</v>
      </c>
      <c r="AT190" s="3"/>
      <c r="AU190" s="2" t="s">
        <v>401</v>
      </c>
      <c r="AV190" s="3">
        <v>196</v>
      </c>
    </row>
    <row r="191" spans="1:48" ht="30" customHeight="1" x14ac:dyDescent="0.3">
      <c r="A191" s="13" t="s">
        <v>402</v>
      </c>
      <c r="B191" s="13" t="s">
        <v>403</v>
      </c>
      <c r="C191" s="13" t="s">
        <v>206</v>
      </c>
      <c r="D191" s="14">
        <v>2</v>
      </c>
      <c r="E191" s="15"/>
      <c r="F191" s="15"/>
      <c r="G191" s="15"/>
      <c r="H191" s="15"/>
      <c r="I191" s="15"/>
      <c r="J191" s="15"/>
      <c r="K191" s="15"/>
      <c r="L191" s="15"/>
      <c r="M191" s="13" t="s">
        <v>404</v>
      </c>
      <c r="N191" s="2" t="s">
        <v>405</v>
      </c>
      <c r="O191" s="2" t="s">
        <v>53</v>
      </c>
      <c r="P191" s="2" t="s">
        <v>53</v>
      </c>
      <c r="Q191" s="2" t="s">
        <v>396</v>
      </c>
      <c r="R191" s="2" t="s">
        <v>64</v>
      </c>
      <c r="S191" s="2" t="s">
        <v>65</v>
      </c>
      <c r="T191" s="2" t="s">
        <v>65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2" t="s">
        <v>53</v>
      </c>
      <c r="AS191" s="2" t="s">
        <v>53</v>
      </c>
      <c r="AT191" s="3"/>
      <c r="AU191" s="2" t="s">
        <v>406</v>
      </c>
      <c r="AV191" s="3">
        <v>214</v>
      </c>
    </row>
    <row r="192" spans="1:48" ht="30" customHeight="1" x14ac:dyDescent="0.3">
      <c r="A192" s="13" t="s">
        <v>407</v>
      </c>
      <c r="B192" s="13" t="s">
        <v>408</v>
      </c>
      <c r="C192" s="13" t="s">
        <v>206</v>
      </c>
      <c r="D192" s="14">
        <v>6</v>
      </c>
      <c r="E192" s="15"/>
      <c r="F192" s="15"/>
      <c r="G192" s="15"/>
      <c r="H192" s="15"/>
      <c r="I192" s="15"/>
      <c r="J192" s="15"/>
      <c r="K192" s="15"/>
      <c r="L192" s="15"/>
      <c r="M192" s="13" t="s">
        <v>409</v>
      </c>
      <c r="N192" s="2" t="s">
        <v>410</v>
      </c>
      <c r="O192" s="2" t="s">
        <v>53</v>
      </c>
      <c r="P192" s="2" t="s">
        <v>53</v>
      </c>
      <c r="Q192" s="2" t="s">
        <v>396</v>
      </c>
      <c r="R192" s="2" t="s">
        <v>64</v>
      </c>
      <c r="S192" s="2" t="s">
        <v>65</v>
      </c>
      <c r="T192" s="2" t="s">
        <v>65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2" t="s">
        <v>53</v>
      </c>
      <c r="AS192" s="2" t="s">
        <v>53</v>
      </c>
      <c r="AT192" s="3"/>
      <c r="AU192" s="2" t="s">
        <v>411</v>
      </c>
      <c r="AV192" s="3">
        <v>87</v>
      </c>
    </row>
    <row r="193" spans="1:48" ht="30" customHeight="1" x14ac:dyDescent="0.3">
      <c r="A193" s="13" t="s">
        <v>412</v>
      </c>
      <c r="B193" s="13" t="s">
        <v>413</v>
      </c>
      <c r="C193" s="13" t="s">
        <v>206</v>
      </c>
      <c r="D193" s="14">
        <v>6</v>
      </c>
      <c r="E193" s="15"/>
      <c r="F193" s="15"/>
      <c r="G193" s="15"/>
      <c r="H193" s="15"/>
      <c r="I193" s="15"/>
      <c r="J193" s="15"/>
      <c r="K193" s="15"/>
      <c r="L193" s="15"/>
      <c r="M193" s="13" t="s">
        <v>414</v>
      </c>
      <c r="N193" s="2" t="s">
        <v>415</v>
      </c>
      <c r="O193" s="2" t="s">
        <v>53</v>
      </c>
      <c r="P193" s="2" t="s">
        <v>53</v>
      </c>
      <c r="Q193" s="2" t="s">
        <v>396</v>
      </c>
      <c r="R193" s="2" t="s">
        <v>64</v>
      </c>
      <c r="S193" s="2" t="s">
        <v>65</v>
      </c>
      <c r="T193" s="2" t="s">
        <v>65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2" t="s">
        <v>53</v>
      </c>
      <c r="AS193" s="2" t="s">
        <v>53</v>
      </c>
      <c r="AT193" s="3"/>
      <c r="AU193" s="2" t="s">
        <v>416</v>
      </c>
      <c r="AV193" s="3">
        <v>88</v>
      </c>
    </row>
    <row r="194" spans="1:48" ht="30" customHeight="1" x14ac:dyDescent="0.3">
      <c r="A194" s="13" t="s">
        <v>417</v>
      </c>
      <c r="B194" s="13" t="s">
        <v>418</v>
      </c>
      <c r="C194" s="13" t="s">
        <v>206</v>
      </c>
      <c r="D194" s="14">
        <v>1</v>
      </c>
      <c r="E194" s="15"/>
      <c r="F194" s="15"/>
      <c r="G194" s="15"/>
      <c r="H194" s="15"/>
      <c r="I194" s="15"/>
      <c r="J194" s="15"/>
      <c r="K194" s="15"/>
      <c r="L194" s="15"/>
      <c r="M194" s="13" t="s">
        <v>419</v>
      </c>
      <c r="N194" s="2" t="s">
        <v>420</v>
      </c>
      <c r="O194" s="2" t="s">
        <v>53</v>
      </c>
      <c r="P194" s="2" t="s">
        <v>53</v>
      </c>
      <c r="Q194" s="2" t="s">
        <v>396</v>
      </c>
      <c r="R194" s="2" t="s">
        <v>64</v>
      </c>
      <c r="S194" s="2" t="s">
        <v>65</v>
      </c>
      <c r="T194" s="2" t="s">
        <v>65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2" t="s">
        <v>53</v>
      </c>
      <c r="AS194" s="2" t="s">
        <v>53</v>
      </c>
      <c r="AT194" s="3"/>
      <c r="AU194" s="2" t="s">
        <v>421</v>
      </c>
      <c r="AV194" s="3">
        <v>90</v>
      </c>
    </row>
    <row r="195" spans="1:48" ht="30" customHeight="1" x14ac:dyDescent="0.3">
      <c r="A195" s="13" t="s">
        <v>422</v>
      </c>
      <c r="B195" s="13" t="s">
        <v>423</v>
      </c>
      <c r="C195" s="13" t="s">
        <v>424</v>
      </c>
      <c r="D195" s="14">
        <v>6</v>
      </c>
      <c r="E195" s="15"/>
      <c r="F195" s="15"/>
      <c r="G195" s="15"/>
      <c r="H195" s="15"/>
      <c r="I195" s="15"/>
      <c r="J195" s="15"/>
      <c r="K195" s="15"/>
      <c r="L195" s="15"/>
      <c r="M195" s="13" t="s">
        <v>425</v>
      </c>
      <c r="N195" s="2" t="s">
        <v>426</v>
      </c>
      <c r="O195" s="2" t="s">
        <v>53</v>
      </c>
      <c r="P195" s="2" t="s">
        <v>53</v>
      </c>
      <c r="Q195" s="2" t="s">
        <v>396</v>
      </c>
      <c r="R195" s="2" t="s">
        <v>65</v>
      </c>
      <c r="S195" s="2" t="s">
        <v>65</v>
      </c>
      <c r="T195" s="2" t="s">
        <v>64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2" t="s">
        <v>53</v>
      </c>
      <c r="AS195" s="2" t="s">
        <v>53</v>
      </c>
      <c r="AT195" s="3"/>
      <c r="AU195" s="2" t="s">
        <v>427</v>
      </c>
      <c r="AV195" s="3">
        <v>78</v>
      </c>
    </row>
    <row r="196" spans="1:48" ht="30" customHeight="1" x14ac:dyDescent="0.3">
      <c r="A196" s="13" t="s">
        <v>428</v>
      </c>
      <c r="B196" s="13" t="s">
        <v>429</v>
      </c>
      <c r="C196" s="13" t="s">
        <v>430</v>
      </c>
      <c r="D196" s="14">
        <v>18</v>
      </c>
      <c r="E196" s="15"/>
      <c r="F196" s="15"/>
      <c r="G196" s="15"/>
      <c r="H196" s="15"/>
      <c r="I196" s="15"/>
      <c r="J196" s="15"/>
      <c r="K196" s="15"/>
      <c r="L196" s="15"/>
      <c r="M196" s="13" t="s">
        <v>431</v>
      </c>
      <c r="N196" s="2" t="s">
        <v>432</v>
      </c>
      <c r="O196" s="2" t="s">
        <v>53</v>
      </c>
      <c r="P196" s="2" t="s">
        <v>53</v>
      </c>
      <c r="Q196" s="2" t="s">
        <v>396</v>
      </c>
      <c r="R196" s="2" t="s">
        <v>65</v>
      </c>
      <c r="S196" s="2" t="s">
        <v>65</v>
      </c>
      <c r="T196" s="2" t="s">
        <v>64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2" t="s">
        <v>53</v>
      </c>
      <c r="AS196" s="2" t="s">
        <v>53</v>
      </c>
      <c r="AT196" s="3"/>
      <c r="AU196" s="2" t="s">
        <v>433</v>
      </c>
      <c r="AV196" s="3">
        <v>81</v>
      </c>
    </row>
    <row r="197" spans="1:48" ht="30" customHeight="1" x14ac:dyDescent="0.3">
      <c r="A197" s="13" t="s">
        <v>434</v>
      </c>
      <c r="B197" s="13" t="s">
        <v>435</v>
      </c>
      <c r="C197" s="13" t="s">
        <v>424</v>
      </c>
      <c r="D197" s="14">
        <v>6</v>
      </c>
      <c r="E197" s="15"/>
      <c r="F197" s="15"/>
      <c r="G197" s="15"/>
      <c r="H197" s="15"/>
      <c r="I197" s="15"/>
      <c r="J197" s="15"/>
      <c r="K197" s="15"/>
      <c r="L197" s="15"/>
      <c r="M197" s="13" t="s">
        <v>436</v>
      </c>
      <c r="N197" s="2" t="s">
        <v>437</v>
      </c>
      <c r="O197" s="2" t="s">
        <v>53</v>
      </c>
      <c r="P197" s="2" t="s">
        <v>53</v>
      </c>
      <c r="Q197" s="2" t="s">
        <v>396</v>
      </c>
      <c r="R197" s="2" t="s">
        <v>65</v>
      </c>
      <c r="S197" s="2" t="s">
        <v>65</v>
      </c>
      <c r="T197" s="2" t="s">
        <v>64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2" t="s">
        <v>53</v>
      </c>
      <c r="AS197" s="2" t="s">
        <v>53</v>
      </c>
      <c r="AT197" s="3"/>
      <c r="AU197" s="2" t="s">
        <v>438</v>
      </c>
      <c r="AV197" s="3">
        <v>82</v>
      </c>
    </row>
    <row r="198" spans="1:48" ht="30" customHeight="1" x14ac:dyDescent="0.3">
      <c r="A198" s="13" t="s">
        <v>439</v>
      </c>
      <c r="B198" s="13" t="s">
        <v>440</v>
      </c>
      <c r="C198" s="13" t="s">
        <v>424</v>
      </c>
      <c r="D198" s="14">
        <v>6</v>
      </c>
      <c r="E198" s="15"/>
      <c r="F198" s="15"/>
      <c r="G198" s="15"/>
      <c r="H198" s="15"/>
      <c r="I198" s="15"/>
      <c r="J198" s="15"/>
      <c r="K198" s="15"/>
      <c r="L198" s="15"/>
      <c r="M198" s="13" t="s">
        <v>441</v>
      </c>
      <c r="N198" s="2" t="s">
        <v>442</v>
      </c>
      <c r="O198" s="2" t="s">
        <v>53</v>
      </c>
      <c r="P198" s="2" t="s">
        <v>53</v>
      </c>
      <c r="Q198" s="2" t="s">
        <v>396</v>
      </c>
      <c r="R198" s="2" t="s">
        <v>65</v>
      </c>
      <c r="S198" s="2" t="s">
        <v>65</v>
      </c>
      <c r="T198" s="2" t="s">
        <v>64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2" t="s">
        <v>53</v>
      </c>
      <c r="AS198" s="2" t="s">
        <v>53</v>
      </c>
      <c r="AT198" s="3"/>
      <c r="AU198" s="2" t="s">
        <v>443</v>
      </c>
      <c r="AV198" s="3">
        <v>83</v>
      </c>
    </row>
    <row r="199" spans="1:48" ht="30" customHeight="1" x14ac:dyDescent="0.3">
      <c r="A199" s="13" t="s">
        <v>444</v>
      </c>
      <c r="B199" s="13" t="s">
        <v>445</v>
      </c>
      <c r="C199" s="13" t="s">
        <v>424</v>
      </c>
      <c r="D199" s="14">
        <v>6</v>
      </c>
      <c r="E199" s="15"/>
      <c r="F199" s="15"/>
      <c r="G199" s="15"/>
      <c r="H199" s="15"/>
      <c r="I199" s="15"/>
      <c r="J199" s="15"/>
      <c r="K199" s="15"/>
      <c r="L199" s="15"/>
      <c r="M199" s="13" t="s">
        <v>446</v>
      </c>
      <c r="N199" s="2" t="s">
        <v>447</v>
      </c>
      <c r="O199" s="2" t="s">
        <v>53</v>
      </c>
      <c r="P199" s="2" t="s">
        <v>53</v>
      </c>
      <c r="Q199" s="2" t="s">
        <v>396</v>
      </c>
      <c r="R199" s="2" t="s">
        <v>65</v>
      </c>
      <c r="S199" s="2" t="s">
        <v>65</v>
      </c>
      <c r="T199" s="2" t="s">
        <v>64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2" t="s">
        <v>53</v>
      </c>
      <c r="AS199" s="2" t="s">
        <v>53</v>
      </c>
      <c r="AT199" s="3"/>
      <c r="AU199" s="2" t="s">
        <v>448</v>
      </c>
      <c r="AV199" s="3">
        <v>84</v>
      </c>
    </row>
    <row r="200" spans="1:48" ht="30" customHeight="1" x14ac:dyDescent="0.3">
      <c r="A200" s="13" t="s">
        <v>449</v>
      </c>
      <c r="B200" s="13" t="s">
        <v>450</v>
      </c>
      <c r="C200" s="13" t="s">
        <v>430</v>
      </c>
      <c r="D200" s="14">
        <v>12</v>
      </c>
      <c r="E200" s="15"/>
      <c r="F200" s="15"/>
      <c r="G200" s="15"/>
      <c r="H200" s="15"/>
      <c r="I200" s="15"/>
      <c r="J200" s="15"/>
      <c r="K200" s="15"/>
      <c r="L200" s="15"/>
      <c r="M200" s="13" t="s">
        <v>451</v>
      </c>
      <c r="N200" s="2" t="s">
        <v>452</v>
      </c>
      <c r="O200" s="2" t="s">
        <v>53</v>
      </c>
      <c r="P200" s="2" t="s">
        <v>53</v>
      </c>
      <c r="Q200" s="2" t="s">
        <v>396</v>
      </c>
      <c r="R200" s="2" t="s">
        <v>65</v>
      </c>
      <c r="S200" s="2" t="s">
        <v>65</v>
      </c>
      <c r="T200" s="2" t="s">
        <v>64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2" t="s">
        <v>53</v>
      </c>
      <c r="AS200" s="2" t="s">
        <v>53</v>
      </c>
      <c r="AT200" s="3"/>
      <c r="AU200" s="2" t="s">
        <v>453</v>
      </c>
      <c r="AV200" s="3">
        <v>85</v>
      </c>
    </row>
    <row r="201" spans="1:48" ht="30" customHeight="1" x14ac:dyDescent="0.3">
      <c r="A201" s="13" t="s">
        <v>454</v>
      </c>
      <c r="B201" s="13" t="s">
        <v>455</v>
      </c>
      <c r="C201" s="13" t="s">
        <v>61</v>
      </c>
      <c r="D201" s="14">
        <v>6</v>
      </c>
      <c r="E201" s="15"/>
      <c r="F201" s="15"/>
      <c r="G201" s="15"/>
      <c r="H201" s="15"/>
      <c r="I201" s="15"/>
      <c r="J201" s="15"/>
      <c r="K201" s="15"/>
      <c r="L201" s="15"/>
      <c r="M201" s="13" t="s">
        <v>456</v>
      </c>
      <c r="N201" s="2" t="s">
        <v>457</v>
      </c>
      <c r="O201" s="2" t="s">
        <v>53</v>
      </c>
      <c r="P201" s="2" t="s">
        <v>53</v>
      </c>
      <c r="Q201" s="2" t="s">
        <v>396</v>
      </c>
      <c r="R201" s="2" t="s">
        <v>64</v>
      </c>
      <c r="S201" s="2" t="s">
        <v>65</v>
      </c>
      <c r="T201" s="2" t="s">
        <v>65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2" t="s">
        <v>53</v>
      </c>
      <c r="AS201" s="2" t="s">
        <v>53</v>
      </c>
      <c r="AT201" s="3"/>
      <c r="AU201" s="2" t="s">
        <v>458</v>
      </c>
      <c r="AV201" s="3">
        <v>197</v>
      </c>
    </row>
    <row r="202" spans="1:48" ht="30" customHeight="1" x14ac:dyDescent="0.3">
      <c r="A202" s="13" t="s">
        <v>459</v>
      </c>
      <c r="B202" s="13" t="s">
        <v>455</v>
      </c>
      <c r="C202" s="13" t="s">
        <v>61</v>
      </c>
      <c r="D202" s="14">
        <v>6</v>
      </c>
      <c r="E202" s="15"/>
      <c r="F202" s="15"/>
      <c r="G202" s="15"/>
      <c r="H202" s="15"/>
      <c r="I202" s="15"/>
      <c r="J202" s="15"/>
      <c r="K202" s="15"/>
      <c r="L202" s="15"/>
      <c r="M202" s="13" t="s">
        <v>460</v>
      </c>
      <c r="N202" s="2" t="s">
        <v>461</v>
      </c>
      <c r="O202" s="2" t="s">
        <v>53</v>
      </c>
      <c r="P202" s="2" t="s">
        <v>53</v>
      </c>
      <c r="Q202" s="2" t="s">
        <v>396</v>
      </c>
      <c r="R202" s="2" t="s">
        <v>64</v>
      </c>
      <c r="S202" s="2" t="s">
        <v>65</v>
      </c>
      <c r="T202" s="2" t="s">
        <v>65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2" t="s">
        <v>53</v>
      </c>
      <c r="AS202" s="2" t="s">
        <v>53</v>
      </c>
      <c r="AT202" s="3"/>
      <c r="AU202" s="2" t="s">
        <v>462</v>
      </c>
      <c r="AV202" s="3">
        <v>95</v>
      </c>
    </row>
    <row r="203" spans="1:48" ht="30" customHeight="1" x14ac:dyDescent="0.3">
      <c r="A203" s="13" t="s">
        <v>463</v>
      </c>
      <c r="B203" s="13" t="s">
        <v>455</v>
      </c>
      <c r="C203" s="13" t="s">
        <v>61</v>
      </c>
      <c r="D203" s="14">
        <v>6</v>
      </c>
      <c r="E203" s="15"/>
      <c r="F203" s="15"/>
      <c r="G203" s="15"/>
      <c r="H203" s="15"/>
      <c r="I203" s="15"/>
      <c r="J203" s="15"/>
      <c r="K203" s="15"/>
      <c r="L203" s="15"/>
      <c r="M203" s="13" t="s">
        <v>464</v>
      </c>
      <c r="N203" s="2" t="s">
        <v>465</v>
      </c>
      <c r="O203" s="2" t="s">
        <v>53</v>
      </c>
      <c r="P203" s="2" t="s">
        <v>53</v>
      </c>
      <c r="Q203" s="2" t="s">
        <v>396</v>
      </c>
      <c r="R203" s="2" t="s">
        <v>64</v>
      </c>
      <c r="S203" s="2" t="s">
        <v>65</v>
      </c>
      <c r="T203" s="2" t="s">
        <v>65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2" t="s">
        <v>53</v>
      </c>
      <c r="AS203" s="2" t="s">
        <v>53</v>
      </c>
      <c r="AT203" s="3"/>
      <c r="AU203" s="2" t="s">
        <v>466</v>
      </c>
      <c r="AV203" s="3">
        <v>96</v>
      </c>
    </row>
    <row r="204" spans="1:48" ht="30" customHeight="1" x14ac:dyDescent="0.3">
      <c r="A204" s="13" t="s">
        <v>467</v>
      </c>
      <c r="B204" s="13" t="s">
        <v>468</v>
      </c>
      <c r="C204" s="13" t="s">
        <v>69</v>
      </c>
      <c r="D204" s="14">
        <v>5</v>
      </c>
      <c r="E204" s="15"/>
      <c r="F204" s="15"/>
      <c r="G204" s="15"/>
      <c r="H204" s="15"/>
      <c r="I204" s="15"/>
      <c r="J204" s="15"/>
      <c r="K204" s="15"/>
      <c r="L204" s="15"/>
      <c r="M204" s="13" t="s">
        <v>469</v>
      </c>
      <c r="N204" s="2" t="s">
        <v>470</v>
      </c>
      <c r="O204" s="2" t="s">
        <v>53</v>
      </c>
      <c r="P204" s="2" t="s">
        <v>53</v>
      </c>
      <c r="Q204" s="2" t="s">
        <v>396</v>
      </c>
      <c r="R204" s="2" t="s">
        <v>65</v>
      </c>
      <c r="S204" s="2" t="s">
        <v>65</v>
      </c>
      <c r="T204" s="2" t="s">
        <v>64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2" t="s">
        <v>53</v>
      </c>
      <c r="AS204" s="2" t="s">
        <v>53</v>
      </c>
      <c r="AT204" s="3"/>
      <c r="AU204" s="2" t="s">
        <v>471</v>
      </c>
      <c r="AV204" s="3">
        <v>193</v>
      </c>
    </row>
    <row r="205" spans="1:48" ht="30" customHeight="1" x14ac:dyDescent="0.3">
      <c r="A205" s="13" t="s">
        <v>472</v>
      </c>
      <c r="B205" s="13" t="s">
        <v>473</v>
      </c>
      <c r="C205" s="13" t="s">
        <v>69</v>
      </c>
      <c r="D205" s="14">
        <v>5</v>
      </c>
      <c r="E205" s="15"/>
      <c r="F205" s="15"/>
      <c r="G205" s="15"/>
      <c r="H205" s="15"/>
      <c r="I205" s="15"/>
      <c r="J205" s="15"/>
      <c r="K205" s="15"/>
      <c r="L205" s="15"/>
      <c r="M205" s="13" t="s">
        <v>474</v>
      </c>
      <c r="N205" s="2" t="s">
        <v>475</v>
      </c>
      <c r="O205" s="2" t="s">
        <v>53</v>
      </c>
      <c r="P205" s="2" t="s">
        <v>53</v>
      </c>
      <c r="Q205" s="2" t="s">
        <v>396</v>
      </c>
      <c r="R205" s="2" t="s">
        <v>64</v>
      </c>
      <c r="S205" s="2" t="s">
        <v>65</v>
      </c>
      <c r="T205" s="2" t="s">
        <v>65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2" t="s">
        <v>53</v>
      </c>
      <c r="AS205" s="2" t="s">
        <v>53</v>
      </c>
      <c r="AT205" s="3"/>
      <c r="AU205" s="2" t="s">
        <v>476</v>
      </c>
      <c r="AV205" s="3">
        <v>97</v>
      </c>
    </row>
    <row r="206" spans="1:48" ht="30" customHeight="1" x14ac:dyDescent="0.3">
      <c r="A206" s="13" t="s">
        <v>477</v>
      </c>
      <c r="B206" s="13" t="s">
        <v>478</v>
      </c>
      <c r="C206" s="13" t="s">
        <v>120</v>
      </c>
      <c r="D206" s="14">
        <v>29</v>
      </c>
      <c r="E206" s="15"/>
      <c r="F206" s="15"/>
      <c r="G206" s="15"/>
      <c r="H206" s="15"/>
      <c r="I206" s="15"/>
      <c r="J206" s="15"/>
      <c r="K206" s="15"/>
      <c r="L206" s="15"/>
      <c r="M206" s="13" t="s">
        <v>479</v>
      </c>
      <c r="N206" s="2" t="s">
        <v>480</v>
      </c>
      <c r="O206" s="2" t="s">
        <v>53</v>
      </c>
      <c r="P206" s="2" t="s">
        <v>53</v>
      </c>
      <c r="Q206" s="2" t="s">
        <v>396</v>
      </c>
      <c r="R206" s="2" t="s">
        <v>64</v>
      </c>
      <c r="S206" s="2" t="s">
        <v>65</v>
      </c>
      <c r="T206" s="2" t="s">
        <v>65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2" t="s">
        <v>53</v>
      </c>
      <c r="AS206" s="2" t="s">
        <v>53</v>
      </c>
      <c r="AT206" s="3"/>
      <c r="AU206" s="2" t="s">
        <v>481</v>
      </c>
      <c r="AV206" s="3">
        <v>86</v>
      </c>
    </row>
    <row r="207" spans="1:48" ht="30" customHeight="1" x14ac:dyDescent="0.3">
      <c r="A207" s="13" t="s">
        <v>482</v>
      </c>
      <c r="B207" s="13" t="s">
        <v>483</v>
      </c>
      <c r="C207" s="13" t="s">
        <v>61</v>
      </c>
      <c r="D207" s="14">
        <v>6</v>
      </c>
      <c r="E207" s="15"/>
      <c r="F207" s="15"/>
      <c r="G207" s="15"/>
      <c r="H207" s="15"/>
      <c r="I207" s="15"/>
      <c r="J207" s="15"/>
      <c r="K207" s="15"/>
      <c r="L207" s="15"/>
      <c r="M207" s="13" t="s">
        <v>484</v>
      </c>
      <c r="N207" s="2" t="s">
        <v>485</v>
      </c>
      <c r="O207" s="2" t="s">
        <v>53</v>
      </c>
      <c r="P207" s="2" t="s">
        <v>53</v>
      </c>
      <c r="Q207" s="2" t="s">
        <v>396</v>
      </c>
      <c r="R207" s="2" t="s">
        <v>64</v>
      </c>
      <c r="S207" s="2" t="s">
        <v>65</v>
      </c>
      <c r="T207" s="2" t="s">
        <v>65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2" t="s">
        <v>53</v>
      </c>
      <c r="AS207" s="2" t="s">
        <v>53</v>
      </c>
      <c r="AT207" s="3"/>
      <c r="AU207" s="2" t="s">
        <v>486</v>
      </c>
      <c r="AV207" s="3">
        <v>198</v>
      </c>
    </row>
    <row r="208" spans="1:48" ht="30" customHeight="1" x14ac:dyDescent="0.3">
      <c r="A208" s="13" t="s">
        <v>487</v>
      </c>
      <c r="B208" s="13" t="s">
        <v>488</v>
      </c>
      <c r="C208" s="13" t="s">
        <v>69</v>
      </c>
      <c r="D208" s="14">
        <v>38</v>
      </c>
      <c r="E208" s="15"/>
      <c r="F208" s="15"/>
      <c r="G208" s="15"/>
      <c r="H208" s="15"/>
      <c r="I208" s="15"/>
      <c r="J208" s="15"/>
      <c r="K208" s="15"/>
      <c r="L208" s="15"/>
      <c r="M208" s="13" t="s">
        <v>489</v>
      </c>
      <c r="N208" s="2" t="s">
        <v>490</v>
      </c>
      <c r="O208" s="2" t="s">
        <v>53</v>
      </c>
      <c r="P208" s="2" t="s">
        <v>53</v>
      </c>
      <c r="Q208" s="2" t="s">
        <v>396</v>
      </c>
      <c r="R208" s="2" t="s">
        <v>64</v>
      </c>
      <c r="S208" s="2" t="s">
        <v>65</v>
      </c>
      <c r="T208" s="2" t="s">
        <v>65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2" t="s">
        <v>53</v>
      </c>
      <c r="AS208" s="2" t="s">
        <v>53</v>
      </c>
      <c r="AT208" s="3"/>
      <c r="AU208" s="2" t="s">
        <v>491</v>
      </c>
      <c r="AV208" s="3">
        <v>199</v>
      </c>
    </row>
    <row r="209" spans="1:48" ht="30" customHeight="1" x14ac:dyDescent="0.3">
      <c r="A209" s="13" t="s">
        <v>492</v>
      </c>
      <c r="B209" s="13" t="s">
        <v>493</v>
      </c>
      <c r="C209" s="13" t="s">
        <v>69</v>
      </c>
      <c r="D209" s="14">
        <v>8</v>
      </c>
      <c r="E209" s="15"/>
      <c r="F209" s="15"/>
      <c r="G209" s="15"/>
      <c r="H209" s="15"/>
      <c r="I209" s="15"/>
      <c r="J209" s="15"/>
      <c r="K209" s="15"/>
      <c r="L209" s="15"/>
      <c r="M209" s="13" t="s">
        <v>494</v>
      </c>
      <c r="N209" s="2" t="s">
        <v>495</v>
      </c>
      <c r="O209" s="2" t="s">
        <v>53</v>
      </c>
      <c r="P209" s="2" t="s">
        <v>53</v>
      </c>
      <c r="Q209" s="2" t="s">
        <v>396</v>
      </c>
      <c r="R209" s="2" t="s">
        <v>64</v>
      </c>
      <c r="S209" s="2" t="s">
        <v>65</v>
      </c>
      <c r="T209" s="2" t="s">
        <v>65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2" t="s">
        <v>53</v>
      </c>
      <c r="AS209" s="2" t="s">
        <v>53</v>
      </c>
      <c r="AT209" s="3"/>
      <c r="AU209" s="2" t="s">
        <v>496</v>
      </c>
      <c r="AV209" s="3">
        <v>204</v>
      </c>
    </row>
    <row r="210" spans="1:48" ht="30" customHeight="1" x14ac:dyDescent="0.3">
      <c r="A210" s="13" t="s">
        <v>497</v>
      </c>
      <c r="B210" s="13" t="s">
        <v>498</v>
      </c>
      <c r="C210" s="13" t="s">
        <v>120</v>
      </c>
      <c r="D210" s="14">
        <v>2</v>
      </c>
      <c r="E210" s="15"/>
      <c r="F210" s="15"/>
      <c r="G210" s="15"/>
      <c r="H210" s="15"/>
      <c r="I210" s="15"/>
      <c r="J210" s="15"/>
      <c r="K210" s="15"/>
      <c r="L210" s="15"/>
      <c r="M210" s="13" t="s">
        <v>499</v>
      </c>
      <c r="N210" s="2" t="s">
        <v>500</v>
      </c>
      <c r="O210" s="2" t="s">
        <v>53</v>
      </c>
      <c r="P210" s="2" t="s">
        <v>53</v>
      </c>
      <c r="Q210" s="2" t="s">
        <v>396</v>
      </c>
      <c r="R210" s="2" t="s">
        <v>64</v>
      </c>
      <c r="S210" s="2" t="s">
        <v>65</v>
      </c>
      <c r="T210" s="2" t="s">
        <v>65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2" t="s">
        <v>53</v>
      </c>
      <c r="AS210" s="2" t="s">
        <v>53</v>
      </c>
      <c r="AT210" s="3"/>
      <c r="AU210" s="2" t="s">
        <v>501</v>
      </c>
      <c r="AV210" s="3">
        <v>102</v>
      </c>
    </row>
    <row r="211" spans="1:48" ht="30" customHeight="1" x14ac:dyDescent="0.3">
      <c r="A211" s="13" t="s">
        <v>502</v>
      </c>
      <c r="B211" s="13" t="s">
        <v>503</v>
      </c>
      <c r="C211" s="13" t="s">
        <v>120</v>
      </c>
      <c r="D211" s="14">
        <v>13</v>
      </c>
      <c r="E211" s="15"/>
      <c r="F211" s="15"/>
      <c r="G211" s="15"/>
      <c r="H211" s="15"/>
      <c r="I211" s="15"/>
      <c r="J211" s="15"/>
      <c r="K211" s="15"/>
      <c r="L211" s="15"/>
      <c r="M211" s="13" t="s">
        <v>504</v>
      </c>
      <c r="N211" s="2" t="s">
        <v>505</v>
      </c>
      <c r="O211" s="2" t="s">
        <v>53</v>
      </c>
      <c r="P211" s="2" t="s">
        <v>53</v>
      </c>
      <c r="Q211" s="2" t="s">
        <v>396</v>
      </c>
      <c r="R211" s="2" t="s">
        <v>64</v>
      </c>
      <c r="S211" s="2" t="s">
        <v>65</v>
      </c>
      <c r="T211" s="2" t="s">
        <v>65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2" t="s">
        <v>53</v>
      </c>
      <c r="AS211" s="2" t="s">
        <v>53</v>
      </c>
      <c r="AT211" s="3"/>
      <c r="AU211" s="2" t="s">
        <v>506</v>
      </c>
      <c r="AV211" s="3">
        <v>103</v>
      </c>
    </row>
    <row r="212" spans="1:48" ht="30" customHeight="1" x14ac:dyDescent="0.3">
      <c r="A212" s="14"/>
      <c r="B212" s="14"/>
      <c r="C212" s="14"/>
      <c r="D212" s="14"/>
      <c r="E212" s="15"/>
      <c r="F212" s="15"/>
      <c r="G212" s="15"/>
      <c r="H212" s="15"/>
      <c r="I212" s="15"/>
      <c r="J212" s="15"/>
      <c r="K212" s="15"/>
      <c r="L212" s="15"/>
      <c r="M212" s="14"/>
      <c r="Q212" s="1" t="s">
        <v>396</v>
      </c>
    </row>
    <row r="213" spans="1:48" ht="30" customHeight="1" x14ac:dyDescent="0.3">
      <c r="A213" s="14"/>
      <c r="B213" s="14"/>
      <c r="C213" s="14"/>
      <c r="D213" s="14"/>
      <c r="E213" s="15"/>
      <c r="F213" s="15"/>
      <c r="G213" s="15"/>
      <c r="H213" s="15"/>
      <c r="I213" s="15"/>
      <c r="J213" s="15"/>
      <c r="K213" s="15"/>
      <c r="L213" s="15"/>
      <c r="M213" s="14"/>
      <c r="Q213" s="1" t="s">
        <v>396</v>
      </c>
    </row>
    <row r="214" spans="1:48" ht="30" customHeight="1" x14ac:dyDescent="0.3">
      <c r="A214" s="14"/>
      <c r="B214" s="14"/>
      <c r="C214" s="14"/>
      <c r="D214" s="14"/>
      <c r="E214" s="15"/>
      <c r="F214" s="15"/>
      <c r="G214" s="15"/>
      <c r="H214" s="15"/>
      <c r="I214" s="15"/>
      <c r="J214" s="15"/>
      <c r="K214" s="15"/>
      <c r="L214" s="15"/>
      <c r="M214" s="14"/>
      <c r="Q214" s="1" t="s">
        <v>396</v>
      </c>
    </row>
    <row r="215" spans="1:48" ht="30" customHeight="1" x14ac:dyDescent="0.3">
      <c r="A215" s="14"/>
      <c r="B215" s="14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4"/>
      <c r="Q215" s="1" t="s">
        <v>396</v>
      </c>
    </row>
    <row r="216" spans="1:48" ht="30" customHeight="1" x14ac:dyDescent="0.3">
      <c r="A216" s="14"/>
      <c r="B216" s="14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4"/>
      <c r="Q216" s="1" t="s">
        <v>396</v>
      </c>
    </row>
    <row r="217" spans="1:48" ht="30" customHeight="1" x14ac:dyDescent="0.3">
      <c r="A217" s="14"/>
      <c r="B217" s="14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4"/>
      <c r="Q217" s="1" t="s">
        <v>396</v>
      </c>
    </row>
    <row r="218" spans="1:48" ht="30" customHeight="1" x14ac:dyDescent="0.3">
      <c r="A218" s="14"/>
      <c r="B218" s="14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4"/>
      <c r="Q218" s="1" t="s">
        <v>396</v>
      </c>
    </row>
    <row r="219" spans="1:48" ht="30" customHeight="1" x14ac:dyDescent="0.3">
      <c r="A219" s="14"/>
      <c r="B219" s="14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4"/>
      <c r="Q219" s="1" t="s">
        <v>396</v>
      </c>
    </row>
    <row r="220" spans="1:48" ht="30" customHeight="1" x14ac:dyDescent="0.3">
      <c r="A220" s="14"/>
      <c r="B220" s="14"/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4"/>
      <c r="Q220" s="1" t="s">
        <v>396</v>
      </c>
    </row>
    <row r="221" spans="1:48" ht="30" customHeight="1" x14ac:dyDescent="0.3">
      <c r="A221" s="14"/>
      <c r="B221" s="14"/>
      <c r="C221" s="14"/>
      <c r="D221" s="14"/>
      <c r="E221" s="15"/>
      <c r="F221" s="15"/>
      <c r="G221" s="15"/>
      <c r="H221" s="15"/>
      <c r="I221" s="15"/>
      <c r="J221" s="15"/>
      <c r="K221" s="15"/>
      <c r="L221" s="15"/>
      <c r="M221" s="14"/>
      <c r="Q221" s="1" t="s">
        <v>396</v>
      </c>
    </row>
    <row r="222" spans="1:48" ht="30" customHeight="1" x14ac:dyDescent="0.3">
      <c r="A222" s="14"/>
      <c r="B222" s="14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4"/>
      <c r="Q222" s="1" t="s">
        <v>396</v>
      </c>
    </row>
    <row r="223" spans="1:48" ht="30" customHeight="1" x14ac:dyDescent="0.3">
      <c r="A223" s="14"/>
      <c r="B223" s="14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4"/>
      <c r="Q223" s="1" t="s">
        <v>396</v>
      </c>
    </row>
    <row r="224" spans="1:48" ht="30" customHeight="1" x14ac:dyDescent="0.3">
      <c r="A224" s="14"/>
      <c r="B224" s="14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4"/>
      <c r="Q224" s="1" t="s">
        <v>396</v>
      </c>
    </row>
    <row r="225" spans="1:48" ht="30" customHeight="1" x14ac:dyDescent="0.3">
      <c r="A225" s="14"/>
      <c r="B225" s="14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4"/>
      <c r="Q225" s="1" t="s">
        <v>396</v>
      </c>
    </row>
    <row r="226" spans="1:48" ht="30" customHeight="1" x14ac:dyDescent="0.3">
      <c r="A226" s="14"/>
      <c r="B226" s="14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4"/>
      <c r="Q226" s="1" t="s">
        <v>396</v>
      </c>
    </row>
    <row r="227" spans="1:48" ht="30" customHeight="1" x14ac:dyDescent="0.3">
      <c r="A227" s="14"/>
      <c r="B227" s="14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4"/>
      <c r="Q227" s="1" t="s">
        <v>396</v>
      </c>
    </row>
    <row r="228" spans="1:48" ht="30" customHeight="1" x14ac:dyDescent="0.3">
      <c r="A228" s="14"/>
      <c r="B228" s="14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4"/>
      <c r="Q228" s="1" t="s">
        <v>396</v>
      </c>
    </row>
    <row r="229" spans="1:48" ht="30" customHeight="1" x14ac:dyDescent="0.3">
      <c r="A229" s="14"/>
      <c r="B229" s="14"/>
      <c r="C229" s="14"/>
      <c r="D229" s="14"/>
      <c r="E229" s="15"/>
      <c r="F229" s="15"/>
      <c r="G229" s="15"/>
      <c r="H229" s="15"/>
      <c r="I229" s="15"/>
      <c r="J229" s="15"/>
      <c r="K229" s="15"/>
      <c r="L229" s="15"/>
      <c r="M229" s="14"/>
      <c r="Q229" s="1" t="s">
        <v>396</v>
      </c>
    </row>
    <row r="230" spans="1:48" ht="30" customHeight="1" x14ac:dyDescent="0.3">
      <c r="A230" s="14"/>
      <c r="B230" s="14"/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4"/>
      <c r="Q230" s="1" t="s">
        <v>396</v>
      </c>
    </row>
    <row r="231" spans="1:48" ht="30" customHeight="1" x14ac:dyDescent="0.3">
      <c r="A231" s="14"/>
      <c r="B231" s="14"/>
      <c r="C231" s="14"/>
      <c r="D231" s="14"/>
      <c r="E231" s="15"/>
      <c r="F231" s="15"/>
      <c r="G231" s="15"/>
      <c r="H231" s="15"/>
      <c r="I231" s="15"/>
      <c r="J231" s="15"/>
      <c r="K231" s="15"/>
      <c r="L231" s="15"/>
      <c r="M231" s="14"/>
      <c r="Q231" s="1" t="s">
        <v>396</v>
      </c>
    </row>
    <row r="232" spans="1:48" ht="30" customHeight="1" x14ac:dyDescent="0.3">
      <c r="A232" s="14"/>
      <c r="B232" s="14"/>
      <c r="C232" s="14"/>
      <c r="D232" s="14"/>
      <c r="E232" s="15"/>
      <c r="F232" s="15"/>
      <c r="G232" s="15"/>
      <c r="H232" s="15"/>
      <c r="I232" s="15"/>
      <c r="J232" s="15"/>
      <c r="K232" s="15"/>
      <c r="L232" s="15"/>
      <c r="M232" s="14"/>
      <c r="Q232" s="1" t="s">
        <v>396</v>
      </c>
    </row>
    <row r="233" spans="1:48" ht="30" customHeight="1" x14ac:dyDescent="0.3">
      <c r="A233" s="14"/>
      <c r="B233" s="14"/>
      <c r="C233" s="14"/>
      <c r="D233" s="14"/>
      <c r="E233" s="15"/>
      <c r="F233" s="15"/>
      <c r="G233" s="15"/>
      <c r="H233" s="15"/>
      <c r="I233" s="15"/>
      <c r="J233" s="15"/>
      <c r="K233" s="15"/>
      <c r="L233" s="15"/>
      <c r="M233" s="14"/>
      <c r="Q233" s="1" t="s">
        <v>396</v>
      </c>
    </row>
    <row r="234" spans="1:48" ht="30" customHeight="1" x14ac:dyDescent="0.3">
      <c r="A234" s="13" t="s">
        <v>98</v>
      </c>
      <c r="B234" s="14"/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4"/>
      <c r="N234" t="s">
        <v>99</v>
      </c>
    </row>
    <row r="235" spans="1:48" ht="30" customHeight="1" x14ac:dyDescent="0.3">
      <c r="A235" s="13" t="s">
        <v>507</v>
      </c>
      <c r="B235" s="13" t="s">
        <v>53</v>
      </c>
      <c r="C235" s="14"/>
      <c r="D235" s="14"/>
      <c r="E235" s="15"/>
      <c r="F235" s="15"/>
      <c r="G235" s="15"/>
      <c r="H235" s="15"/>
      <c r="I235" s="15"/>
      <c r="J235" s="15"/>
      <c r="K235" s="15"/>
      <c r="L235" s="15"/>
      <c r="M235" s="14"/>
      <c r="N235" s="3"/>
      <c r="O235" s="3"/>
      <c r="P235" s="3"/>
      <c r="Q235" s="2" t="s">
        <v>508</v>
      </c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</row>
    <row r="236" spans="1:48" ht="30" customHeight="1" x14ac:dyDescent="0.3">
      <c r="A236" s="13" t="s">
        <v>509</v>
      </c>
      <c r="B236" s="13" t="s">
        <v>510</v>
      </c>
      <c r="C236" s="13" t="s">
        <v>120</v>
      </c>
      <c r="D236" s="14">
        <v>42</v>
      </c>
      <c r="E236" s="15"/>
      <c r="F236" s="15"/>
      <c r="G236" s="15"/>
      <c r="H236" s="15"/>
      <c r="I236" s="15"/>
      <c r="J236" s="15"/>
      <c r="K236" s="15"/>
      <c r="L236" s="15"/>
      <c r="M236" s="13" t="s">
        <v>511</v>
      </c>
      <c r="N236" s="2" t="s">
        <v>512</v>
      </c>
      <c r="O236" s="2" t="s">
        <v>53</v>
      </c>
      <c r="P236" s="2" t="s">
        <v>53</v>
      </c>
      <c r="Q236" s="2" t="s">
        <v>508</v>
      </c>
      <c r="R236" s="2" t="s">
        <v>64</v>
      </c>
      <c r="S236" s="2" t="s">
        <v>65</v>
      </c>
      <c r="T236" s="2" t="s">
        <v>65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2" t="s">
        <v>53</v>
      </c>
      <c r="AS236" s="2" t="s">
        <v>53</v>
      </c>
      <c r="AT236" s="3"/>
      <c r="AU236" s="2" t="s">
        <v>513</v>
      </c>
      <c r="AV236" s="3">
        <v>200</v>
      </c>
    </row>
    <row r="237" spans="1:48" ht="30" customHeight="1" x14ac:dyDescent="0.3">
      <c r="A237" s="13" t="s">
        <v>514</v>
      </c>
      <c r="B237" s="13" t="s">
        <v>515</v>
      </c>
      <c r="C237" s="13" t="s">
        <v>120</v>
      </c>
      <c r="D237" s="14">
        <v>31</v>
      </c>
      <c r="E237" s="15"/>
      <c r="F237" s="15"/>
      <c r="G237" s="15"/>
      <c r="H237" s="15"/>
      <c r="I237" s="15"/>
      <c r="J237" s="15"/>
      <c r="K237" s="15"/>
      <c r="L237" s="15"/>
      <c r="M237" s="13" t="s">
        <v>516</v>
      </c>
      <c r="N237" s="2" t="s">
        <v>517</v>
      </c>
      <c r="O237" s="2" t="s">
        <v>53</v>
      </c>
      <c r="P237" s="2" t="s">
        <v>53</v>
      </c>
      <c r="Q237" s="2" t="s">
        <v>508</v>
      </c>
      <c r="R237" s="2" t="s">
        <v>64</v>
      </c>
      <c r="S237" s="2" t="s">
        <v>65</v>
      </c>
      <c r="T237" s="2" t="s">
        <v>65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2" t="s">
        <v>53</v>
      </c>
      <c r="AS237" s="2" t="s">
        <v>53</v>
      </c>
      <c r="AT237" s="3"/>
      <c r="AU237" s="2" t="s">
        <v>518</v>
      </c>
      <c r="AV237" s="3">
        <v>106</v>
      </c>
    </row>
    <row r="238" spans="1:48" ht="30" customHeight="1" x14ac:dyDescent="0.3">
      <c r="A238" s="13" t="s">
        <v>519</v>
      </c>
      <c r="B238" s="13" t="s">
        <v>520</v>
      </c>
      <c r="C238" s="13" t="s">
        <v>69</v>
      </c>
      <c r="D238" s="14">
        <v>184</v>
      </c>
      <c r="E238" s="15"/>
      <c r="F238" s="15"/>
      <c r="G238" s="15"/>
      <c r="H238" s="15"/>
      <c r="I238" s="15"/>
      <c r="J238" s="15"/>
      <c r="K238" s="15"/>
      <c r="L238" s="15"/>
      <c r="M238" s="13" t="s">
        <v>521</v>
      </c>
      <c r="N238" s="2" t="s">
        <v>522</v>
      </c>
      <c r="O238" s="2" t="s">
        <v>53</v>
      </c>
      <c r="P238" s="2" t="s">
        <v>53</v>
      </c>
      <c r="Q238" s="2" t="s">
        <v>508</v>
      </c>
      <c r="R238" s="2" t="s">
        <v>64</v>
      </c>
      <c r="S238" s="2" t="s">
        <v>65</v>
      </c>
      <c r="T238" s="2" t="s">
        <v>65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2" t="s">
        <v>53</v>
      </c>
      <c r="AS238" s="2" t="s">
        <v>53</v>
      </c>
      <c r="AT238" s="3"/>
      <c r="AU238" s="2" t="s">
        <v>523</v>
      </c>
      <c r="AV238" s="3">
        <v>201</v>
      </c>
    </row>
    <row r="239" spans="1:48" ht="30" customHeight="1" x14ac:dyDescent="0.3">
      <c r="A239" s="13" t="s">
        <v>524</v>
      </c>
      <c r="B239" s="13" t="s">
        <v>525</v>
      </c>
      <c r="C239" s="13" t="s">
        <v>69</v>
      </c>
      <c r="D239" s="14">
        <v>153</v>
      </c>
      <c r="E239" s="15"/>
      <c r="F239" s="15"/>
      <c r="G239" s="15"/>
      <c r="H239" s="15"/>
      <c r="I239" s="15"/>
      <c r="J239" s="15"/>
      <c r="K239" s="15"/>
      <c r="L239" s="15"/>
      <c r="M239" s="13" t="s">
        <v>526</v>
      </c>
      <c r="N239" s="2" t="s">
        <v>527</v>
      </c>
      <c r="O239" s="2" t="s">
        <v>53</v>
      </c>
      <c r="P239" s="2" t="s">
        <v>53</v>
      </c>
      <c r="Q239" s="2" t="s">
        <v>508</v>
      </c>
      <c r="R239" s="2" t="s">
        <v>64</v>
      </c>
      <c r="S239" s="2" t="s">
        <v>65</v>
      </c>
      <c r="T239" s="2" t="s">
        <v>65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2" t="s">
        <v>53</v>
      </c>
      <c r="AS239" s="2" t="s">
        <v>53</v>
      </c>
      <c r="AT239" s="3"/>
      <c r="AU239" s="2" t="s">
        <v>528</v>
      </c>
      <c r="AV239" s="3">
        <v>202</v>
      </c>
    </row>
    <row r="240" spans="1:48" ht="30" customHeight="1" x14ac:dyDescent="0.3">
      <c r="A240" s="13" t="s">
        <v>524</v>
      </c>
      <c r="B240" s="13" t="s">
        <v>529</v>
      </c>
      <c r="C240" s="13" t="s">
        <v>69</v>
      </c>
      <c r="D240" s="14">
        <v>11</v>
      </c>
      <c r="E240" s="15"/>
      <c r="F240" s="15"/>
      <c r="G240" s="15"/>
      <c r="H240" s="15"/>
      <c r="I240" s="15"/>
      <c r="J240" s="15"/>
      <c r="K240" s="15"/>
      <c r="L240" s="15"/>
      <c r="M240" s="13" t="s">
        <v>530</v>
      </c>
      <c r="N240" s="2" t="s">
        <v>531</v>
      </c>
      <c r="O240" s="2" t="s">
        <v>53</v>
      </c>
      <c r="P240" s="2" t="s">
        <v>53</v>
      </c>
      <c r="Q240" s="2" t="s">
        <v>508</v>
      </c>
      <c r="R240" s="2" t="s">
        <v>64</v>
      </c>
      <c r="S240" s="2" t="s">
        <v>65</v>
      </c>
      <c r="T240" s="2" t="s">
        <v>65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2" t="s">
        <v>53</v>
      </c>
      <c r="AS240" s="2" t="s">
        <v>53</v>
      </c>
      <c r="AT240" s="3"/>
      <c r="AU240" s="2" t="s">
        <v>532</v>
      </c>
      <c r="AV240" s="3">
        <v>203</v>
      </c>
    </row>
    <row r="241" spans="1:17" ht="30" customHeight="1" x14ac:dyDescent="0.3">
      <c r="A241" s="14"/>
      <c r="B241" s="14"/>
      <c r="C241" s="14"/>
      <c r="D241" s="14"/>
      <c r="E241" s="15"/>
      <c r="F241" s="15"/>
      <c r="G241" s="15"/>
      <c r="H241" s="15"/>
      <c r="I241" s="15"/>
      <c r="J241" s="15"/>
      <c r="K241" s="15"/>
      <c r="L241" s="15"/>
      <c r="M241" s="14"/>
      <c r="Q241" s="1" t="s">
        <v>508</v>
      </c>
    </row>
    <row r="242" spans="1:17" ht="30" customHeight="1" x14ac:dyDescent="0.3">
      <c r="A242" s="14"/>
      <c r="B242" s="14"/>
      <c r="C242" s="14"/>
      <c r="D242" s="14"/>
      <c r="E242" s="15"/>
      <c r="F242" s="15"/>
      <c r="G242" s="15"/>
      <c r="H242" s="15"/>
      <c r="I242" s="15"/>
      <c r="J242" s="15"/>
      <c r="K242" s="15"/>
      <c r="L242" s="15"/>
      <c r="M242" s="14"/>
      <c r="Q242" s="1" t="s">
        <v>508</v>
      </c>
    </row>
    <row r="243" spans="1:17" ht="30" customHeight="1" x14ac:dyDescent="0.3">
      <c r="A243" s="14"/>
      <c r="B243" s="14"/>
      <c r="C243" s="14"/>
      <c r="D243" s="14"/>
      <c r="E243" s="15"/>
      <c r="F243" s="15"/>
      <c r="G243" s="15"/>
      <c r="H243" s="15"/>
      <c r="I243" s="15"/>
      <c r="J243" s="15"/>
      <c r="K243" s="15"/>
      <c r="L243" s="15"/>
      <c r="M243" s="14"/>
      <c r="Q243" s="1" t="s">
        <v>508</v>
      </c>
    </row>
    <row r="244" spans="1:17" ht="30" customHeight="1" x14ac:dyDescent="0.3">
      <c r="A244" s="14"/>
      <c r="B244" s="14"/>
      <c r="C244" s="14"/>
      <c r="D244" s="14"/>
      <c r="E244" s="15"/>
      <c r="F244" s="15"/>
      <c r="G244" s="15"/>
      <c r="H244" s="15"/>
      <c r="I244" s="15"/>
      <c r="J244" s="15"/>
      <c r="K244" s="15"/>
      <c r="L244" s="15"/>
      <c r="M244" s="14"/>
      <c r="Q244" s="1" t="s">
        <v>508</v>
      </c>
    </row>
    <row r="245" spans="1:17" ht="30" customHeight="1" x14ac:dyDescent="0.3">
      <c r="A245" s="14"/>
      <c r="B245" s="14"/>
      <c r="C245" s="14"/>
      <c r="D245" s="14"/>
      <c r="E245" s="15"/>
      <c r="F245" s="15"/>
      <c r="G245" s="15"/>
      <c r="H245" s="15"/>
      <c r="I245" s="15"/>
      <c r="J245" s="15"/>
      <c r="K245" s="15"/>
      <c r="L245" s="15"/>
      <c r="M245" s="14"/>
      <c r="Q245" s="1" t="s">
        <v>508</v>
      </c>
    </row>
    <row r="246" spans="1:17" ht="30" customHeight="1" x14ac:dyDescent="0.3">
      <c r="A246" s="14"/>
      <c r="B246" s="14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4"/>
      <c r="Q246" s="1" t="s">
        <v>508</v>
      </c>
    </row>
    <row r="247" spans="1:17" ht="30" customHeight="1" x14ac:dyDescent="0.3">
      <c r="A247" s="14"/>
      <c r="B247" s="14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4"/>
      <c r="Q247" s="1" t="s">
        <v>508</v>
      </c>
    </row>
    <row r="248" spans="1:17" ht="30" customHeight="1" x14ac:dyDescent="0.3">
      <c r="A248" s="14"/>
      <c r="B248" s="14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4"/>
      <c r="Q248" s="1" t="s">
        <v>508</v>
      </c>
    </row>
    <row r="249" spans="1:17" ht="30" customHeight="1" x14ac:dyDescent="0.3">
      <c r="A249" s="14"/>
      <c r="B249" s="14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4"/>
      <c r="Q249" s="1" t="s">
        <v>508</v>
      </c>
    </row>
    <row r="250" spans="1:17" ht="30" customHeight="1" x14ac:dyDescent="0.3">
      <c r="A250" s="14"/>
      <c r="B250" s="14"/>
      <c r="C250" s="14"/>
      <c r="D250" s="14"/>
      <c r="E250" s="15"/>
      <c r="F250" s="15"/>
      <c r="G250" s="15"/>
      <c r="H250" s="15"/>
      <c r="I250" s="15"/>
      <c r="J250" s="15"/>
      <c r="K250" s="15"/>
      <c r="L250" s="15"/>
      <c r="M250" s="14"/>
      <c r="Q250" s="1" t="s">
        <v>508</v>
      </c>
    </row>
    <row r="251" spans="1:17" ht="30" customHeight="1" x14ac:dyDescent="0.3">
      <c r="A251" s="14"/>
      <c r="B251" s="14"/>
      <c r="C251" s="14"/>
      <c r="D251" s="14"/>
      <c r="E251" s="15"/>
      <c r="F251" s="15"/>
      <c r="G251" s="15"/>
      <c r="H251" s="15"/>
      <c r="I251" s="15"/>
      <c r="J251" s="15"/>
      <c r="K251" s="15"/>
      <c r="L251" s="15"/>
      <c r="M251" s="14"/>
      <c r="Q251" s="1" t="s">
        <v>508</v>
      </c>
    </row>
    <row r="252" spans="1:17" ht="30" customHeight="1" x14ac:dyDescent="0.3">
      <c r="A252" s="14"/>
      <c r="B252" s="14"/>
      <c r="C252" s="14"/>
      <c r="D252" s="14"/>
      <c r="E252" s="15"/>
      <c r="F252" s="15"/>
      <c r="G252" s="15"/>
      <c r="H252" s="15"/>
      <c r="I252" s="15"/>
      <c r="J252" s="15"/>
      <c r="K252" s="15"/>
      <c r="L252" s="15"/>
      <c r="M252" s="14"/>
      <c r="Q252" s="1" t="s">
        <v>508</v>
      </c>
    </row>
    <row r="253" spans="1:17" ht="30" customHeight="1" x14ac:dyDescent="0.3">
      <c r="A253" s="14"/>
      <c r="B253" s="14"/>
      <c r="C253" s="14"/>
      <c r="D253" s="14"/>
      <c r="E253" s="15"/>
      <c r="F253" s="15"/>
      <c r="G253" s="15"/>
      <c r="H253" s="15"/>
      <c r="I253" s="15"/>
      <c r="J253" s="15"/>
      <c r="K253" s="15"/>
      <c r="L253" s="15"/>
      <c r="M253" s="14"/>
      <c r="Q253" s="1" t="s">
        <v>508</v>
      </c>
    </row>
    <row r="254" spans="1:17" ht="30" customHeight="1" x14ac:dyDescent="0.3">
      <c r="A254" s="14"/>
      <c r="B254" s="14"/>
      <c r="C254" s="14"/>
      <c r="D254" s="14"/>
      <c r="E254" s="15"/>
      <c r="F254" s="15"/>
      <c r="G254" s="15"/>
      <c r="H254" s="15"/>
      <c r="I254" s="15"/>
      <c r="J254" s="15"/>
      <c r="K254" s="15"/>
      <c r="L254" s="15"/>
      <c r="M254" s="14"/>
      <c r="Q254" s="1" t="s">
        <v>508</v>
      </c>
    </row>
    <row r="255" spans="1:17" ht="30" customHeight="1" x14ac:dyDescent="0.3">
      <c r="A255" s="14"/>
      <c r="B255" s="14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4"/>
      <c r="Q255" s="1" t="s">
        <v>508</v>
      </c>
    </row>
    <row r="256" spans="1:17" ht="30" customHeight="1" x14ac:dyDescent="0.3">
      <c r="A256" s="14"/>
      <c r="B256" s="14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4"/>
      <c r="Q256" s="1" t="s">
        <v>508</v>
      </c>
    </row>
    <row r="257" spans="1:48" ht="30" customHeight="1" x14ac:dyDescent="0.3">
      <c r="A257" s="13" t="s">
        <v>98</v>
      </c>
      <c r="B257" s="14"/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4"/>
      <c r="N257" t="s">
        <v>99</v>
      </c>
    </row>
    <row r="258" spans="1:48" ht="30" customHeight="1" x14ac:dyDescent="0.3">
      <c r="A258" s="13" t="s">
        <v>533</v>
      </c>
      <c r="B258" s="13" t="s">
        <v>53</v>
      </c>
      <c r="C258" s="14"/>
      <c r="D258" s="14"/>
      <c r="E258" s="15"/>
      <c r="F258" s="15"/>
      <c r="G258" s="15"/>
      <c r="H258" s="15"/>
      <c r="I258" s="15"/>
      <c r="J258" s="15"/>
      <c r="K258" s="15"/>
      <c r="L258" s="15"/>
      <c r="M258" s="14"/>
      <c r="N258" s="3"/>
      <c r="O258" s="3"/>
      <c r="P258" s="3"/>
      <c r="Q258" s="2" t="s">
        <v>534</v>
      </c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</row>
    <row r="259" spans="1:48" ht="30" customHeight="1" x14ac:dyDescent="0.3">
      <c r="A259" s="13" t="s">
        <v>2705</v>
      </c>
      <c r="B259" s="13" t="s">
        <v>2703</v>
      </c>
      <c r="C259" s="13" t="s">
        <v>61</v>
      </c>
      <c r="D259" s="14">
        <v>6</v>
      </c>
      <c r="E259" s="15"/>
      <c r="F259" s="15"/>
      <c r="G259" s="15"/>
      <c r="H259" s="15"/>
      <c r="I259" s="15"/>
      <c r="J259" s="15"/>
      <c r="K259" s="15"/>
      <c r="L259" s="15"/>
      <c r="M259" s="13" t="s">
        <v>537</v>
      </c>
      <c r="N259" s="2" t="s">
        <v>538</v>
      </c>
      <c r="O259" s="2" t="s">
        <v>53</v>
      </c>
      <c r="P259" s="2" t="s">
        <v>53</v>
      </c>
      <c r="Q259" s="2" t="s">
        <v>534</v>
      </c>
      <c r="R259" s="2" t="s">
        <v>64</v>
      </c>
      <c r="S259" s="2" t="s">
        <v>65</v>
      </c>
      <c r="T259" s="2" t="s">
        <v>65</v>
      </c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2" t="s">
        <v>53</v>
      </c>
      <c r="AS259" s="2" t="s">
        <v>53</v>
      </c>
      <c r="AT259" s="3"/>
      <c r="AU259" s="2" t="s">
        <v>539</v>
      </c>
      <c r="AV259" s="3">
        <v>112</v>
      </c>
    </row>
    <row r="260" spans="1:48" ht="30" customHeight="1" x14ac:dyDescent="0.3">
      <c r="A260" s="13" t="s">
        <v>2704</v>
      </c>
      <c r="B260" s="13" t="s">
        <v>2717</v>
      </c>
      <c r="C260" s="13" t="s">
        <v>61</v>
      </c>
      <c r="D260" s="14">
        <v>5</v>
      </c>
      <c r="E260" s="15"/>
      <c r="F260" s="15"/>
      <c r="G260" s="15"/>
      <c r="H260" s="15"/>
      <c r="I260" s="15"/>
      <c r="J260" s="15"/>
      <c r="K260" s="15"/>
      <c r="L260" s="15"/>
      <c r="M260" s="13" t="s">
        <v>542</v>
      </c>
      <c r="N260" s="2" t="s">
        <v>543</v>
      </c>
      <c r="O260" s="2" t="s">
        <v>53</v>
      </c>
      <c r="P260" s="2" t="s">
        <v>53</v>
      </c>
      <c r="Q260" s="2" t="s">
        <v>534</v>
      </c>
      <c r="R260" s="2" t="s">
        <v>64</v>
      </c>
      <c r="S260" s="2" t="s">
        <v>65</v>
      </c>
      <c r="T260" s="2" t="s">
        <v>65</v>
      </c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2" t="s">
        <v>53</v>
      </c>
      <c r="AS260" s="2" t="s">
        <v>53</v>
      </c>
      <c r="AT260" s="3"/>
      <c r="AU260" s="2" t="s">
        <v>544</v>
      </c>
      <c r="AV260" s="3">
        <v>113</v>
      </c>
    </row>
    <row r="261" spans="1:48" ht="30" customHeight="1" x14ac:dyDescent="0.3">
      <c r="A261" s="13" t="s">
        <v>2704</v>
      </c>
      <c r="B261" s="13" t="s">
        <v>2708</v>
      </c>
      <c r="C261" s="13" t="s">
        <v>61</v>
      </c>
      <c r="D261" s="14">
        <v>1</v>
      </c>
      <c r="E261" s="64"/>
      <c r="F261" s="15"/>
      <c r="G261" s="64"/>
      <c r="H261" s="64"/>
      <c r="I261" s="64"/>
      <c r="J261" s="64"/>
      <c r="K261" s="15"/>
      <c r="L261" s="15"/>
      <c r="M261" s="13" t="s">
        <v>2718</v>
      </c>
      <c r="N261" s="2" t="s">
        <v>548</v>
      </c>
      <c r="O261" s="2" t="s">
        <v>53</v>
      </c>
      <c r="P261" s="2" t="s">
        <v>53</v>
      </c>
      <c r="Q261" s="2" t="s">
        <v>534</v>
      </c>
      <c r="R261" s="2" t="s">
        <v>64</v>
      </c>
      <c r="S261" s="2" t="s">
        <v>65</v>
      </c>
      <c r="T261" s="2" t="s">
        <v>65</v>
      </c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2" t="s">
        <v>53</v>
      </c>
      <c r="AS261" s="2" t="s">
        <v>53</v>
      </c>
      <c r="AT261" s="3"/>
      <c r="AU261" s="2" t="s">
        <v>549</v>
      </c>
      <c r="AV261" s="3"/>
    </row>
    <row r="262" spans="1:48" ht="30" customHeight="1" x14ac:dyDescent="0.3">
      <c r="A262" s="13" t="s">
        <v>2712</v>
      </c>
      <c r="B262" s="13" t="s">
        <v>546</v>
      </c>
      <c r="C262" s="13" t="s">
        <v>61</v>
      </c>
      <c r="D262" s="14">
        <v>6</v>
      </c>
      <c r="E262" s="15"/>
      <c r="F262" s="15"/>
      <c r="G262" s="15"/>
      <c r="H262" s="15"/>
      <c r="I262" s="15"/>
      <c r="J262" s="15"/>
      <c r="K262" s="15"/>
      <c r="L262" s="15"/>
      <c r="M262" s="13" t="s">
        <v>547</v>
      </c>
      <c r="N262" s="2" t="s">
        <v>548</v>
      </c>
      <c r="O262" s="2" t="s">
        <v>53</v>
      </c>
      <c r="P262" s="2" t="s">
        <v>53</v>
      </c>
      <c r="Q262" s="2" t="s">
        <v>534</v>
      </c>
      <c r="R262" s="2" t="s">
        <v>64</v>
      </c>
      <c r="S262" s="2" t="s">
        <v>65</v>
      </c>
      <c r="T262" s="2" t="s">
        <v>65</v>
      </c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2" t="s">
        <v>53</v>
      </c>
      <c r="AS262" s="2" t="s">
        <v>53</v>
      </c>
      <c r="AT262" s="3"/>
      <c r="AU262" s="2" t="s">
        <v>549</v>
      </c>
      <c r="AV262" s="3">
        <v>114</v>
      </c>
    </row>
    <row r="263" spans="1:48" ht="30" customHeight="1" x14ac:dyDescent="0.3">
      <c r="A263" s="13" t="s">
        <v>2706</v>
      </c>
      <c r="B263" s="13" t="s">
        <v>551</v>
      </c>
      <c r="C263" s="13" t="s">
        <v>61</v>
      </c>
      <c r="D263" s="14">
        <v>6</v>
      </c>
      <c r="E263" s="15"/>
      <c r="F263" s="15"/>
      <c r="G263" s="15"/>
      <c r="H263" s="15"/>
      <c r="I263" s="15"/>
      <c r="J263" s="15"/>
      <c r="K263" s="15"/>
      <c r="L263" s="15"/>
      <c r="M263" s="13" t="s">
        <v>552</v>
      </c>
      <c r="N263" s="2" t="s">
        <v>553</v>
      </c>
      <c r="O263" s="2" t="s">
        <v>53</v>
      </c>
      <c r="P263" s="2" t="s">
        <v>53</v>
      </c>
      <c r="Q263" s="2" t="s">
        <v>534</v>
      </c>
      <c r="R263" s="2" t="s">
        <v>64</v>
      </c>
      <c r="S263" s="2" t="s">
        <v>65</v>
      </c>
      <c r="T263" s="2" t="s">
        <v>65</v>
      </c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2" t="s">
        <v>53</v>
      </c>
      <c r="AS263" s="2" t="s">
        <v>53</v>
      </c>
      <c r="AT263" s="3"/>
      <c r="AU263" s="2" t="s">
        <v>554</v>
      </c>
      <c r="AV263" s="3">
        <v>115</v>
      </c>
    </row>
    <row r="264" spans="1:48" ht="30" customHeight="1" x14ac:dyDescent="0.3">
      <c r="A264" s="13" t="s">
        <v>2707</v>
      </c>
      <c r="B264" s="13" t="s">
        <v>2702</v>
      </c>
      <c r="C264" s="13" t="s">
        <v>61</v>
      </c>
      <c r="D264" s="14">
        <v>6</v>
      </c>
      <c r="E264" s="15"/>
      <c r="F264" s="15"/>
      <c r="G264" s="15"/>
      <c r="H264" s="15"/>
      <c r="I264" s="15"/>
      <c r="J264" s="15"/>
      <c r="K264" s="15"/>
      <c r="L264" s="15"/>
      <c r="M264" s="13" t="s">
        <v>557</v>
      </c>
      <c r="N264" s="2" t="s">
        <v>558</v>
      </c>
      <c r="O264" s="2" t="s">
        <v>53</v>
      </c>
      <c r="P264" s="2" t="s">
        <v>53</v>
      </c>
      <c r="Q264" s="2" t="s">
        <v>534</v>
      </c>
      <c r="R264" s="2" t="s">
        <v>64</v>
      </c>
      <c r="S264" s="2" t="s">
        <v>65</v>
      </c>
      <c r="T264" s="2" t="s">
        <v>65</v>
      </c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2" t="s">
        <v>53</v>
      </c>
      <c r="AS264" s="2" t="s">
        <v>53</v>
      </c>
      <c r="AT264" s="3"/>
      <c r="AU264" s="2" t="s">
        <v>559</v>
      </c>
      <c r="AV264" s="3">
        <v>116</v>
      </c>
    </row>
    <row r="265" spans="1:48" ht="30" hidden="1" customHeight="1" x14ac:dyDescent="0.3">
      <c r="A265" s="14"/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4"/>
      <c r="Q265" s="1" t="s">
        <v>534</v>
      </c>
    </row>
    <row r="266" spans="1:48" ht="30" customHeight="1" x14ac:dyDescent="0.3">
      <c r="A266" s="14"/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4"/>
      <c r="Q266" s="1" t="s">
        <v>534</v>
      </c>
    </row>
    <row r="267" spans="1:48" ht="30" customHeight="1" x14ac:dyDescent="0.3">
      <c r="A267" s="14"/>
      <c r="B267" s="14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4"/>
      <c r="Q267" s="1" t="s">
        <v>534</v>
      </c>
    </row>
    <row r="268" spans="1:48" ht="30" customHeight="1" x14ac:dyDescent="0.3">
      <c r="A268" s="14"/>
      <c r="B268" s="14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4"/>
      <c r="Q268" s="1" t="s">
        <v>534</v>
      </c>
    </row>
    <row r="269" spans="1:48" ht="30" customHeight="1" x14ac:dyDescent="0.3">
      <c r="A269" s="14"/>
      <c r="B269" s="14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4"/>
      <c r="Q269" s="1" t="s">
        <v>534</v>
      </c>
    </row>
    <row r="270" spans="1:48" ht="30" customHeight="1" x14ac:dyDescent="0.3">
      <c r="A270" s="14"/>
      <c r="B270" s="14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4"/>
      <c r="Q270" s="1" t="s">
        <v>534</v>
      </c>
    </row>
    <row r="271" spans="1:48" ht="30" customHeight="1" x14ac:dyDescent="0.3">
      <c r="A271" s="14"/>
      <c r="B271" s="14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4"/>
      <c r="Q271" s="1" t="s">
        <v>534</v>
      </c>
    </row>
    <row r="272" spans="1:48" ht="30" customHeight="1" x14ac:dyDescent="0.3">
      <c r="A272" s="14"/>
      <c r="B272" s="14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4"/>
      <c r="Q272" s="1" t="s">
        <v>534</v>
      </c>
    </row>
    <row r="273" spans="1:48" ht="30" customHeight="1" x14ac:dyDescent="0.3">
      <c r="A273" s="14"/>
      <c r="B273" s="14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4"/>
      <c r="Q273" s="1" t="s">
        <v>534</v>
      </c>
    </row>
    <row r="274" spans="1:48" ht="30" customHeight="1" x14ac:dyDescent="0.3">
      <c r="A274" s="14"/>
      <c r="B274" s="14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4"/>
      <c r="Q274" s="1" t="s">
        <v>534</v>
      </c>
    </row>
    <row r="275" spans="1:48" ht="30" customHeight="1" x14ac:dyDescent="0.3">
      <c r="A275" s="14"/>
      <c r="B275" s="14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4"/>
      <c r="Q275" s="1" t="s">
        <v>534</v>
      </c>
    </row>
    <row r="276" spans="1:48" ht="30" customHeight="1" x14ac:dyDescent="0.3">
      <c r="A276" s="14"/>
      <c r="B276" s="14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4"/>
      <c r="Q276" s="1" t="s">
        <v>534</v>
      </c>
    </row>
    <row r="277" spans="1:48" ht="30" customHeight="1" x14ac:dyDescent="0.3">
      <c r="A277" s="14"/>
      <c r="B277" s="14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4"/>
      <c r="Q277" s="1" t="s">
        <v>534</v>
      </c>
    </row>
    <row r="278" spans="1:48" ht="30" customHeight="1" x14ac:dyDescent="0.3">
      <c r="A278" s="14"/>
      <c r="B278" s="14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4"/>
      <c r="Q278" s="1" t="s">
        <v>534</v>
      </c>
    </row>
    <row r="279" spans="1:48" ht="30" customHeight="1" x14ac:dyDescent="0.3">
      <c r="A279" s="14"/>
      <c r="B279" s="14"/>
      <c r="C279" s="14"/>
      <c r="D279" s="14"/>
      <c r="E279" s="15"/>
      <c r="F279" s="15"/>
      <c r="G279" s="15"/>
      <c r="H279" s="15"/>
      <c r="I279" s="15"/>
      <c r="J279" s="15"/>
      <c r="K279" s="15"/>
      <c r="L279" s="15"/>
      <c r="M279" s="14"/>
      <c r="Q279" s="1" t="s">
        <v>534</v>
      </c>
    </row>
    <row r="280" spans="1:48" ht="30" customHeight="1" x14ac:dyDescent="0.3">
      <c r="A280" s="14"/>
      <c r="B280" s="14"/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4"/>
      <c r="Q280" s="1" t="s">
        <v>534</v>
      </c>
    </row>
    <row r="281" spans="1:48" ht="30" customHeight="1" x14ac:dyDescent="0.3">
      <c r="A281" s="13" t="s">
        <v>98</v>
      </c>
      <c r="B281" s="14"/>
      <c r="C281" s="14"/>
      <c r="D281" s="14"/>
      <c r="E281" s="15"/>
      <c r="F281" s="15"/>
      <c r="G281" s="15"/>
      <c r="H281" s="15"/>
      <c r="I281" s="15"/>
      <c r="J281" s="15"/>
      <c r="K281" s="15"/>
      <c r="L281" s="15"/>
      <c r="M281" s="14"/>
      <c r="N281" t="s">
        <v>99</v>
      </c>
    </row>
    <row r="282" spans="1:48" ht="30" customHeight="1" x14ac:dyDescent="0.3">
      <c r="A282" s="13" t="s">
        <v>560</v>
      </c>
      <c r="B282" s="13" t="s">
        <v>53</v>
      </c>
      <c r="C282" s="14"/>
      <c r="D282" s="14"/>
      <c r="E282" s="15"/>
      <c r="F282" s="15"/>
      <c r="G282" s="15"/>
      <c r="H282" s="15"/>
      <c r="I282" s="15"/>
      <c r="J282" s="15"/>
      <c r="K282" s="15"/>
      <c r="L282" s="15"/>
      <c r="M282" s="14"/>
      <c r="N282" s="3"/>
      <c r="O282" s="3"/>
      <c r="P282" s="3"/>
      <c r="Q282" s="2" t="s">
        <v>561</v>
      </c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</row>
    <row r="283" spans="1:48" ht="30" customHeight="1" x14ac:dyDescent="0.3">
      <c r="A283" s="13" t="s">
        <v>562</v>
      </c>
      <c r="B283" s="13" t="s">
        <v>563</v>
      </c>
      <c r="C283" s="13" t="s">
        <v>61</v>
      </c>
      <c r="D283" s="14">
        <v>3</v>
      </c>
      <c r="E283" s="15"/>
      <c r="F283" s="15"/>
      <c r="G283" s="15"/>
      <c r="H283" s="15"/>
      <c r="I283" s="15"/>
      <c r="J283" s="15"/>
      <c r="K283" s="15"/>
      <c r="L283" s="15"/>
      <c r="M283" s="13" t="s">
        <v>564</v>
      </c>
      <c r="N283" s="2" t="s">
        <v>565</v>
      </c>
      <c r="O283" s="2" t="s">
        <v>53</v>
      </c>
      <c r="P283" s="2" t="s">
        <v>53</v>
      </c>
      <c r="Q283" s="2" t="s">
        <v>561</v>
      </c>
      <c r="R283" s="2" t="s">
        <v>64</v>
      </c>
      <c r="S283" s="2" t="s">
        <v>65</v>
      </c>
      <c r="T283" s="2" t="s">
        <v>65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2" t="s">
        <v>53</v>
      </c>
      <c r="AS283" s="2" t="s">
        <v>53</v>
      </c>
      <c r="AT283" s="3"/>
      <c r="AU283" s="2" t="s">
        <v>566</v>
      </c>
      <c r="AV283" s="3">
        <v>118</v>
      </c>
    </row>
    <row r="284" spans="1:48" ht="30" customHeight="1" x14ac:dyDescent="0.3">
      <c r="A284" s="13" t="s">
        <v>567</v>
      </c>
      <c r="B284" s="13" t="s">
        <v>568</v>
      </c>
      <c r="C284" s="13" t="s">
        <v>69</v>
      </c>
      <c r="D284" s="14">
        <v>499</v>
      </c>
      <c r="E284" s="15"/>
      <c r="F284" s="15"/>
      <c r="G284" s="15"/>
      <c r="H284" s="15"/>
      <c r="I284" s="15"/>
      <c r="J284" s="15"/>
      <c r="K284" s="15"/>
      <c r="L284" s="15"/>
      <c r="M284" s="13" t="s">
        <v>569</v>
      </c>
      <c r="N284" s="2" t="s">
        <v>570</v>
      </c>
      <c r="O284" s="2" t="s">
        <v>53</v>
      </c>
      <c r="P284" s="2" t="s">
        <v>53</v>
      </c>
      <c r="Q284" s="2" t="s">
        <v>561</v>
      </c>
      <c r="R284" s="2" t="s">
        <v>64</v>
      </c>
      <c r="S284" s="2" t="s">
        <v>65</v>
      </c>
      <c r="T284" s="2" t="s">
        <v>65</v>
      </c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2" t="s">
        <v>53</v>
      </c>
      <c r="AS284" s="2" t="s">
        <v>53</v>
      </c>
      <c r="AT284" s="3"/>
      <c r="AU284" s="2" t="s">
        <v>571</v>
      </c>
      <c r="AV284" s="3">
        <v>119</v>
      </c>
    </row>
    <row r="285" spans="1:48" ht="30" customHeight="1" x14ac:dyDescent="0.3">
      <c r="A285" s="13" t="s">
        <v>572</v>
      </c>
      <c r="B285" s="13" t="s">
        <v>573</v>
      </c>
      <c r="C285" s="13" t="s">
        <v>69</v>
      </c>
      <c r="D285" s="14">
        <v>218</v>
      </c>
      <c r="E285" s="15"/>
      <c r="F285" s="15"/>
      <c r="G285" s="15"/>
      <c r="H285" s="15"/>
      <c r="I285" s="15"/>
      <c r="J285" s="15"/>
      <c r="K285" s="15"/>
      <c r="L285" s="15"/>
      <c r="M285" s="13" t="s">
        <v>574</v>
      </c>
      <c r="N285" s="2" t="s">
        <v>575</v>
      </c>
      <c r="O285" s="2" t="s">
        <v>53</v>
      </c>
      <c r="P285" s="2" t="s">
        <v>53</v>
      </c>
      <c r="Q285" s="2" t="s">
        <v>561</v>
      </c>
      <c r="R285" s="2" t="s">
        <v>64</v>
      </c>
      <c r="S285" s="2" t="s">
        <v>65</v>
      </c>
      <c r="T285" s="2" t="s">
        <v>65</v>
      </c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2" t="s">
        <v>53</v>
      </c>
      <c r="AS285" s="2" t="s">
        <v>53</v>
      </c>
      <c r="AT285" s="3"/>
      <c r="AU285" s="2" t="s">
        <v>576</v>
      </c>
      <c r="AV285" s="3">
        <v>120</v>
      </c>
    </row>
    <row r="286" spans="1:48" ht="30" customHeight="1" x14ac:dyDescent="0.3">
      <c r="A286" s="13" t="s">
        <v>577</v>
      </c>
      <c r="B286" s="13" t="s">
        <v>573</v>
      </c>
      <c r="C286" s="13" t="s">
        <v>120</v>
      </c>
      <c r="D286" s="14">
        <v>140</v>
      </c>
      <c r="E286" s="15"/>
      <c r="F286" s="15"/>
      <c r="G286" s="15"/>
      <c r="H286" s="15"/>
      <c r="I286" s="15"/>
      <c r="J286" s="15"/>
      <c r="K286" s="15"/>
      <c r="L286" s="15"/>
      <c r="M286" s="13" t="s">
        <v>578</v>
      </c>
      <c r="N286" s="2" t="s">
        <v>579</v>
      </c>
      <c r="O286" s="2" t="s">
        <v>53</v>
      </c>
      <c r="P286" s="2" t="s">
        <v>53</v>
      </c>
      <c r="Q286" s="2" t="s">
        <v>561</v>
      </c>
      <c r="R286" s="2" t="s">
        <v>64</v>
      </c>
      <c r="S286" s="2" t="s">
        <v>65</v>
      </c>
      <c r="T286" s="2" t="s">
        <v>65</v>
      </c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2" t="s">
        <v>53</v>
      </c>
      <c r="AS286" s="2" t="s">
        <v>53</v>
      </c>
      <c r="AT286" s="3"/>
      <c r="AU286" s="2" t="s">
        <v>580</v>
      </c>
      <c r="AV286" s="3">
        <v>121</v>
      </c>
    </row>
    <row r="287" spans="1:48" ht="30" customHeight="1" x14ac:dyDescent="0.3">
      <c r="A287" s="13" t="s">
        <v>581</v>
      </c>
      <c r="B287" s="13" t="s">
        <v>573</v>
      </c>
      <c r="C287" s="13" t="s">
        <v>120</v>
      </c>
      <c r="D287" s="14">
        <v>27</v>
      </c>
      <c r="E287" s="15"/>
      <c r="F287" s="15"/>
      <c r="G287" s="15"/>
      <c r="H287" s="15"/>
      <c r="I287" s="15"/>
      <c r="J287" s="15"/>
      <c r="K287" s="15"/>
      <c r="L287" s="15"/>
      <c r="M287" s="13" t="s">
        <v>582</v>
      </c>
      <c r="N287" s="2" t="s">
        <v>583</v>
      </c>
      <c r="O287" s="2" t="s">
        <v>53</v>
      </c>
      <c r="P287" s="2" t="s">
        <v>53</v>
      </c>
      <c r="Q287" s="2" t="s">
        <v>561</v>
      </c>
      <c r="R287" s="2" t="s">
        <v>64</v>
      </c>
      <c r="S287" s="2" t="s">
        <v>65</v>
      </c>
      <c r="T287" s="2" t="s">
        <v>65</v>
      </c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2" t="s">
        <v>53</v>
      </c>
      <c r="AS287" s="2" t="s">
        <v>53</v>
      </c>
      <c r="AT287" s="3"/>
      <c r="AU287" s="2" t="s">
        <v>584</v>
      </c>
      <c r="AV287" s="3">
        <v>207</v>
      </c>
    </row>
    <row r="288" spans="1:48" ht="30" customHeight="1" x14ac:dyDescent="0.3">
      <c r="A288" s="13" t="s">
        <v>585</v>
      </c>
      <c r="B288" s="13" t="s">
        <v>573</v>
      </c>
      <c r="C288" s="13" t="s">
        <v>206</v>
      </c>
      <c r="D288" s="14">
        <v>10</v>
      </c>
      <c r="E288" s="15"/>
      <c r="F288" s="15"/>
      <c r="G288" s="15"/>
      <c r="H288" s="15"/>
      <c r="I288" s="15"/>
      <c r="J288" s="15"/>
      <c r="K288" s="15"/>
      <c r="L288" s="15"/>
      <c r="M288" s="13" t="s">
        <v>586</v>
      </c>
      <c r="N288" s="2" t="s">
        <v>587</v>
      </c>
      <c r="O288" s="2" t="s">
        <v>53</v>
      </c>
      <c r="P288" s="2" t="s">
        <v>53</v>
      </c>
      <c r="Q288" s="2" t="s">
        <v>561</v>
      </c>
      <c r="R288" s="2" t="s">
        <v>64</v>
      </c>
      <c r="S288" s="2" t="s">
        <v>65</v>
      </c>
      <c r="T288" s="2" t="s">
        <v>65</v>
      </c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2" t="s">
        <v>53</v>
      </c>
      <c r="AS288" s="2" t="s">
        <v>53</v>
      </c>
      <c r="AT288" s="3"/>
      <c r="AU288" s="2" t="s">
        <v>588</v>
      </c>
      <c r="AV288" s="3">
        <v>208</v>
      </c>
    </row>
    <row r="289" spans="1:48" ht="30" customHeight="1" x14ac:dyDescent="0.3">
      <c r="A289" s="13" t="s">
        <v>589</v>
      </c>
      <c r="B289" s="13" t="s">
        <v>573</v>
      </c>
      <c r="C289" s="13" t="s">
        <v>590</v>
      </c>
      <c r="D289" s="14">
        <v>17</v>
      </c>
      <c r="E289" s="15"/>
      <c r="F289" s="15"/>
      <c r="G289" s="15"/>
      <c r="H289" s="15"/>
      <c r="I289" s="15"/>
      <c r="J289" s="15"/>
      <c r="K289" s="15"/>
      <c r="L289" s="15"/>
      <c r="M289" s="13" t="s">
        <v>591</v>
      </c>
      <c r="N289" s="2" t="s">
        <v>592</v>
      </c>
      <c r="O289" s="2" t="s">
        <v>53</v>
      </c>
      <c r="P289" s="2" t="s">
        <v>53</v>
      </c>
      <c r="Q289" s="2" t="s">
        <v>561</v>
      </c>
      <c r="R289" s="2" t="s">
        <v>64</v>
      </c>
      <c r="S289" s="2" t="s">
        <v>65</v>
      </c>
      <c r="T289" s="2" t="s">
        <v>65</v>
      </c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2" t="s">
        <v>53</v>
      </c>
      <c r="AS289" s="2" t="s">
        <v>53</v>
      </c>
      <c r="AT289" s="3"/>
      <c r="AU289" s="2" t="s">
        <v>593</v>
      </c>
      <c r="AV289" s="3">
        <v>123</v>
      </c>
    </row>
    <row r="290" spans="1:48" ht="30" customHeight="1" x14ac:dyDescent="0.3">
      <c r="A290" s="13" t="s">
        <v>594</v>
      </c>
      <c r="B290" s="13" t="s">
        <v>595</v>
      </c>
      <c r="C290" s="13" t="s">
        <v>69</v>
      </c>
      <c r="D290" s="14">
        <v>8</v>
      </c>
      <c r="E290" s="15"/>
      <c r="F290" s="15"/>
      <c r="G290" s="15"/>
      <c r="H290" s="15"/>
      <c r="I290" s="15"/>
      <c r="J290" s="15"/>
      <c r="K290" s="15"/>
      <c r="L290" s="15"/>
      <c r="M290" s="13" t="s">
        <v>596</v>
      </c>
      <c r="N290" s="2" t="s">
        <v>597</v>
      </c>
      <c r="O290" s="2" t="s">
        <v>53</v>
      </c>
      <c r="P290" s="2" t="s">
        <v>53</v>
      </c>
      <c r="Q290" s="2" t="s">
        <v>561</v>
      </c>
      <c r="R290" s="2" t="s">
        <v>64</v>
      </c>
      <c r="S290" s="2" t="s">
        <v>65</v>
      </c>
      <c r="T290" s="2" t="s">
        <v>65</v>
      </c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2" t="s">
        <v>53</v>
      </c>
      <c r="AS290" s="2" t="s">
        <v>53</v>
      </c>
      <c r="AT290" s="3"/>
      <c r="AU290" s="2" t="s">
        <v>598</v>
      </c>
      <c r="AV290" s="3">
        <v>205</v>
      </c>
    </row>
    <row r="291" spans="1:48" ht="30" customHeight="1" x14ac:dyDescent="0.3">
      <c r="A291" s="13" t="s">
        <v>599</v>
      </c>
      <c r="B291" s="13" t="s">
        <v>573</v>
      </c>
      <c r="C291" s="13" t="s">
        <v>69</v>
      </c>
      <c r="D291" s="14">
        <v>281</v>
      </c>
      <c r="E291" s="15"/>
      <c r="F291" s="15"/>
      <c r="G291" s="15"/>
      <c r="H291" s="15"/>
      <c r="I291" s="15"/>
      <c r="J291" s="15"/>
      <c r="K291" s="15"/>
      <c r="L291" s="15"/>
      <c r="M291" s="13" t="s">
        <v>600</v>
      </c>
      <c r="N291" s="2" t="s">
        <v>601</v>
      </c>
      <c r="O291" s="2" t="s">
        <v>53</v>
      </c>
      <c r="P291" s="2" t="s">
        <v>53</v>
      </c>
      <c r="Q291" s="2" t="s">
        <v>561</v>
      </c>
      <c r="R291" s="2" t="s">
        <v>64</v>
      </c>
      <c r="S291" s="2" t="s">
        <v>65</v>
      </c>
      <c r="T291" s="2" t="s">
        <v>65</v>
      </c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2" t="s">
        <v>53</v>
      </c>
      <c r="AS291" s="2" t="s">
        <v>53</v>
      </c>
      <c r="AT291" s="3"/>
      <c r="AU291" s="2" t="s">
        <v>602</v>
      </c>
      <c r="AV291" s="3">
        <v>125</v>
      </c>
    </row>
    <row r="292" spans="1:48" ht="30" customHeight="1" x14ac:dyDescent="0.3">
      <c r="A292" s="13" t="s">
        <v>603</v>
      </c>
      <c r="B292" s="13" t="s">
        <v>604</v>
      </c>
      <c r="C292" s="13" t="s">
        <v>69</v>
      </c>
      <c r="D292" s="14">
        <v>281</v>
      </c>
      <c r="E292" s="15"/>
      <c r="F292" s="15"/>
      <c r="G292" s="15"/>
      <c r="H292" s="15"/>
      <c r="I292" s="15"/>
      <c r="J292" s="15"/>
      <c r="K292" s="15"/>
      <c r="L292" s="15"/>
      <c r="M292" s="13" t="s">
        <v>605</v>
      </c>
      <c r="N292" s="2" t="s">
        <v>606</v>
      </c>
      <c r="O292" s="2" t="s">
        <v>53</v>
      </c>
      <c r="P292" s="2" t="s">
        <v>53</v>
      </c>
      <c r="Q292" s="2" t="s">
        <v>561</v>
      </c>
      <c r="R292" s="2" t="s">
        <v>64</v>
      </c>
      <c r="S292" s="2" t="s">
        <v>65</v>
      </c>
      <c r="T292" s="2" t="s">
        <v>65</v>
      </c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2" t="s">
        <v>53</v>
      </c>
      <c r="AS292" s="2" t="s">
        <v>53</v>
      </c>
      <c r="AT292" s="3"/>
      <c r="AU292" s="2" t="s">
        <v>607</v>
      </c>
      <c r="AV292" s="3">
        <v>126</v>
      </c>
    </row>
    <row r="293" spans="1:48" ht="30" customHeight="1" x14ac:dyDescent="0.3">
      <c r="A293" s="13" t="s">
        <v>608</v>
      </c>
      <c r="B293" s="13" t="s">
        <v>609</v>
      </c>
      <c r="C293" s="13" t="s">
        <v>120</v>
      </c>
      <c r="D293" s="14">
        <v>1</v>
      </c>
      <c r="E293" s="15"/>
      <c r="F293" s="15"/>
      <c r="G293" s="15"/>
      <c r="H293" s="15"/>
      <c r="I293" s="15"/>
      <c r="J293" s="15"/>
      <c r="K293" s="15"/>
      <c r="L293" s="15"/>
      <c r="M293" s="13" t="s">
        <v>610</v>
      </c>
      <c r="N293" s="2" t="s">
        <v>611</v>
      </c>
      <c r="O293" s="2" t="s">
        <v>53</v>
      </c>
      <c r="P293" s="2" t="s">
        <v>53</v>
      </c>
      <c r="Q293" s="2" t="s">
        <v>561</v>
      </c>
      <c r="R293" s="2" t="s">
        <v>64</v>
      </c>
      <c r="S293" s="2" t="s">
        <v>65</v>
      </c>
      <c r="T293" s="2" t="s">
        <v>65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2" t="s">
        <v>53</v>
      </c>
      <c r="AS293" s="2" t="s">
        <v>53</v>
      </c>
      <c r="AT293" s="3"/>
      <c r="AU293" s="2" t="s">
        <v>612</v>
      </c>
      <c r="AV293" s="3">
        <v>215</v>
      </c>
    </row>
    <row r="294" spans="1:48" ht="30" customHeight="1" x14ac:dyDescent="0.3">
      <c r="A294" s="13" t="s">
        <v>613</v>
      </c>
      <c r="B294" s="13" t="s">
        <v>614</v>
      </c>
      <c r="C294" s="13" t="s">
        <v>120</v>
      </c>
      <c r="D294" s="14">
        <v>9</v>
      </c>
      <c r="E294" s="15"/>
      <c r="F294" s="15"/>
      <c r="G294" s="15"/>
      <c r="H294" s="15"/>
      <c r="I294" s="15"/>
      <c r="J294" s="15"/>
      <c r="K294" s="15"/>
      <c r="L294" s="15"/>
      <c r="M294" s="13" t="s">
        <v>615</v>
      </c>
      <c r="N294" s="2" t="s">
        <v>616</v>
      </c>
      <c r="O294" s="2" t="s">
        <v>53</v>
      </c>
      <c r="P294" s="2" t="s">
        <v>53</v>
      </c>
      <c r="Q294" s="2" t="s">
        <v>561</v>
      </c>
      <c r="R294" s="2" t="s">
        <v>64</v>
      </c>
      <c r="S294" s="2" t="s">
        <v>65</v>
      </c>
      <c r="T294" s="2" t="s">
        <v>65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2" t="s">
        <v>53</v>
      </c>
      <c r="AS294" s="2" t="s">
        <v>53</v>
      </c>
      <c r="AT294" s="3"/>
      <c r="AU294" s="2" t="s">
        <v>617</v>
      </c>
      <c r="AV294" s="3">
        <v>216</v>
      </c>
    </row>
    <row r="295" spans="1:48" ht="30" customHeight="1" x14ac:dyDescent="0.3">
      <c r="A295" s="13" t="s">
        <v>618</v>
      </c>
      <c r="B295" s="13" t="s">
        <v>619</v>
      </c>
      <c r="C295" s="13" t="s">
        <v>69</v>
      </c>
      <c r="D295" s="14">
        <v>9</v>
      </c>
      <c r="E295" s="15"/>
      <c r="F295" s="15"/>
      <c r="G295" s="15"/>
      <c r="H295" s="15"/>
      <c r="I295" s="15"/>
      <c r="J295" s="15"/>
      <c r="K295" s="15"/>
      <c r="L295" s="15"/>
      <c r="M295" s="13" t="s">
        <v>620</v>
      </c>
      <c r="N295" s="2" t="s">
        <v>621</v>
      </c>
      <c r="O295" s="2" t="s">
        <v>53</v>
      </c>
      <c r="P295" s="2" t="s">
        <v>53</v>
      </c>
      <c r="Q295" s="2" t="s">
        <v>561</v>
      </c>
      <c r="R295" s="2" t="s">
        <v>64</v>
      </c>
      <c r="S295" s="2" t="s">
        <v>65</v>
      </c>
      <c r="T295" s="2" t="s">
        <v>65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2" t="s">
        <v>53</v>
      </c>
      <c r="AS295" s="2" t="s">
        <v>53</v>
      </c>
      <c r="AT295" s="3"/>
      <c r="AU295" s="2" t="s">
        <v>622</v>
      </c>
      <c r="AV295" s="3">
        <v>127</v>
      </c>
    </row>
    <row r="296" spans="1:48" ht="30" customHeight="1" x14ac:dyDescent="0.3">
      <c r="A296" s="13" t="s">
        <v>623</v>
      </c>
      <c r="B296" s="13" t="s">
        <v>624</v>
      </c>
      <c r="C296" s="13" t="s">
        <v>69</v>
      </c>
      <c r="D296" s="14">
        <v>9</v>
      </c>
      <c r="E296" s="15"/>
      <c r="F296" s="15"/>
      <c r="G296" s="15"/>
      <c r="H296" s="15"/>
      <c r="I296" s="15"/>
      <c r="J296" s="15"/>
      <c r="K296" s="15"/>
      <c r="L296" s="15"/>
      <c r="M296" s="13" t="s">
        <v>625</v>
      </c>
      <c r="N296" s="2" t="s">
        <v>626</v>
      </c>
      <c r="O296" s="2" t="s">
        <v>53</v>
      </c>
      <c r="P296" s="2" t="s">
        <v>53</v>
      </c>
      <c r="Q296" s="2" t="s">
        <v>561</v>
      </c>
      <c r="R296" s="2" t="s">
        <v>64</v>
      </c>
      <c r="S296" s="2" t="s">
        <v>65</v>
      </c>
      <c r="T296" s="2" t="s">
        <v>65</v>
      </c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2" t="s">
        <v>53</v>
      </c>
      <c r="AS296" s="2" t="s">
        <v>53</v>
      </c>
      <c r="AT296" s="3"/>
      <c r="AU296" s="2" t="s">
        <v>627</v>
      </c>
      <c r="AV296" s="3">
        <v>128</v>
      </c>
    </row>
    <row r="297" spans="1:48" ht="30" customHeight="1" x14ac:dyDescent="0.3">
      <c r="A297" s="14"/>
      <c r="B297" s="14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4"/>
      <c r="Q297" s="1" t="s">
        <v>561</v>
      </c>
    </row>
    <row r="298" spans="1:48" ht="30" customHeight="1" x14ac:dyDescent="0.3">
      <c r="A298" s="14"/>
      <c r="B298" s="14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4"/>
      <c r="Q298" s="1" t="s">
        <v>561</v>
      </c>
    </row>
    <row r="299" spans="1:48" ht="30" customHeight="1" x14ac:dyDescent="0.3">
      <c r="A299" s="14"/>
      <c r="B299" s="14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4"/>
      <c r="Q299" s="1" t="s">
        <v>561</v>
      </c>
    </row>
    <row r="300" spans="1:48" ht="30" customHeight="1" x14ac:dyDescent="0.3">
      <c r="A300" s="14"/>
      <c r="B300" s="14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4"/>
      <c r="Q300" s="1" t="s">
        <v>561</v>
      </c>
    </row>
    <row r="301" spans="1:48" ht="30" customHeight="1" x14ac:dyDescent="0.3">
      <c r="A301" s="14"/>
      <c r="B301" s="14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4"/>
      <c r="Q301" s="1" t="s">
        <v>561</v>
      </c>
    </row>
    <row r="302" spans="1:48" ht="30" customHeight="1" x14ac:dyDescent="0.3">
      <c r="A302" s="14"/>
      <c r="B302" s="14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4"/>
      <c r="Q302" s="1" t="s">
        <v>561</v>
      </c>
    </row>
    <row r="303" spans="1:48" ht="30" customHeight="1" x14ac:dyDescent="0.3">
      <c r="A303" s="14"/>
      <c r="B303" s="14"/>
      <c r="C303" s="14"/>
      <c r="D303" s="14"/>
      <c r="E303" s="15"/>
      <c r="F303" s="15"/>
      <c r="G303" s="15"/>
      <c r="H303" s="15"/>
      <c r="I303" s="15"/>
      <c r="J303" s="15"/>
      <c r="K303" s="15"/>
      <c r="L303" s="15"/>
      <c r="M303" s="14"/>
      <c r="Q303" s="1" t="s">
        <v>561</v>
      </c>
    </row>
    <row r="304" spans="1:48" ht="30" customHeight="1" x14ac:dyDescent="0.3">
      <c r="A304" s="13" t="s">
        <v>98</v>
      </c>
      <c r="B304" s="14"/>
      <c r="C304" s="14"/>
      <c r="D304" s="14"/>
      <c r="E304" s="15"/>
      <c r="F304" s="15"/>
      <c r="G304" s="15"/>
      <c r="H304" s="15"/>
      <c r="I304" s="15"/>
      <c r="J304" s="15"/>
      <c r="K304" s="15"/>
      <c r="L304" s="15"/>
      <c r="M304" s="14"/>
      <c r="N304" t="s">
        <v>99</v>
      </c>
    </row>
    <row r="305" spans="1:48" ht="30" customHeight="1" x14ac:dyDescent="0.3">
      <c r="A305" s="13" t="s">
        <v>628</v>
      </c>
      <c r="B305" s="13" t="s">
        <v>53</v>
      </c>
      <c r="C305" s="14"/>
      <c r="D305" s="14"/>
      <c r="E305" s="15"/>
      <c r="F305" s="15"/>
      <c r="G305" s="15"/>
      <c r="H305" s="15"/>
      <c r="I305" s="15"/>
      <c r="J305" s="15"/>
      <c r="K305" s="15"/>
      <c r="L305" s="15"/>
      <c r="M305" s="14"/>
      <c r="N305" s="3"/>
      <c r="O305" s="3"/>
      <c r="P305" s="3"/>
      <c r="Q305" s="2" t="s">
        <v>629</v>
      </c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</row>
    <row r="306" spans="1:48" ht="30" customHeight="1" x14ac:dyDescent="0.3">
      <c r="A306" s="13" t="s">
        <v>630</v>
      </c>
      <c r="B306" s="13" t="s">
        <v>631</v>
      </c>
      <c r="C306" s="13" t="s">
        <v>632</v>
      </c>
      <c r="D306" s="14">
        <v>405</v>
      </c>
      <c r="E306" s="15"/>
      <c r="F306" s="15"/>
      <c r="G306" s="15"/>
      <c r="H306" s="15"/>
      <c r="I306" s="15"/>
      <c r="J306" s="15"/>
      <c r="K306" s="15"/>
      <c r="L306" s="15"/>
      <c r="M306" s="13" t="s">
        <v>633</v>
      </c>
      <c r="N306" s="2" t="s">
        <v>634</v>
      </c>
      <c r="O306" s="2" t="s">
        <v>53</v>
      </c>
      <c r="P306" s="2" t="s">
        <v>53</v>
      </c>
      <c r="Q306" s="2" t="s">
        <v>629</v>
      </c>
      <c r="R306" s="2" t="s">
        <v>65</v>
      </c>
      <c r="S306" s="2" t="s">
        <v>65</v>
      </c>
      <c r="T306" s="2" t="s">
        <v>64</v>
      </c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2" t="s">
        <v>53</v>
      </c>
      <c r="AS306" s="2" t="s">
        <v>53</v>
      </c>
      <c r="AT306" s="3"/>
      <c r="AU306" s="2" t="s">
        <v>635</v>
      </c>
      <c r="AV306" s="3">
        <v>171</v>
      </c>
    </row>
    <row r="307" spans="1:48" ht="30" customHeight="1" x14ac:dyDescent="0.3">
      <c r="A307" s="13" t="s">
        <v>636</v>
      </c>
      <c r="B307" s="13" t="s">
        <v>637</v>
      </c>
      <c r="C307" s="13" t="s">
        <v>590</v>
      </c>
      <c r="D307" s="14">
        <v>34</v>
      </c>
      <c r="E307" s="15"/>
      <c r="F307" s="15"/>
      <c r="G307" s="15"/>
      <c r="H307" s="15"/>
      <c r="I307" s="15"/>
      <c r="J307" s="15"/>
      <c r="K307" s="15"/>
      <c r="L307" s="15"/>
      <c r="M307" s="13" t="s">
        <v>638</v>
      </c>
      <c r="N307" s="2" t="s">
        <v>639</v>
      </c>
      <c r="O307" s="2" t="s">
        <v>53</v>
      </c>
      <c r="P307" s="2" t="s">
        <v>53</v>
      </c>
      <c r="Q307" s="2" t="s">
        <v>629</v>
      </c>
      <c r="R307" s="2" t="s">
        <v>65</v>
      </c>
      <c r="S307" s="2" t="s">
        <v>65</v>
      </c>
      <c r="T307" s="2" t="s">
        <v>64</v>
      </c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2" t="s">
        <v>53</v>
      </c>
      <c r="AS307" s="2" t="s">
        <v>53</v>
      </c>
      <c r="AT307" s="3"/>
      <c r="AU307" s="2" t="s">
        <v>640</v>
      </c>
      <c r="AV307" s="3">
        <v>172</v>
      </c>
    </row>
    <row r="308" spans="1:48" ht="30" customHeight="1" x14ac:dyDescent="0.3">
      <c r="A308" s="13" t="s">
        <v>641</v>
      </c>
      <c r="B308" s="13" t="s">
        <v>642</v>
      </c>
      <c r="C308" s="13" t="s">
        <v>632</v>
      </c>
      <c r="D308" s="14">
        <v>405</v>
      </c>
      <c r="E308" s="15"/>
      <c r="F308" s="15"/>
      <c r="G308" s="15"/>
      <c r="H308" s="15"/>
      <c r="I308" s="15"/>
      <c r="J308" s="15"/>
      <c r="K308" s="15"/>
      <c r="L308" s="15"/>
      <c r="M308" s="13" t="s">
        <v>643</v>
      </c>
      <c r="N308" s="2" t="s">
        <v>644</v>
      </c>
      <c r="O308" s="2" t="s">
        <v>53</v>
      </c>
      <c r="P308" s="2" t="s">
        <v>53</v>
      </c>
      <c r="Q308" s="2" t="s">
        <v>629</v>
      </c>
      <c r="R308" s="2" t="s">
        <v>65</v>
      </c>
      <c r="S308" s="2" t="s">
        <v>64</v>
      </c>
      <c r="T308" s="2" t="s">
        <v>65</v>
      </c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2" t="s">
        <v>53</v>
      </c>
      <c r="AS308" s="2" t="s">
        <v>53</v>
      </c>
      <c r="AT308" s="3"/>
      <c r="AU308" s="2" t="s">
        <v>645</v>
      </c>
      <c r="AV308" s="3">
        <v>173</v>
      </c>
    </row>
    <row r="309" spans="1:48" ht="30" customHeight="1" x14ac:dyDescent="0.3">
      <c r="A309" s="14"/>
      <c r="B309" s="14"/>
      <c r="C309" s="14"/>
      <c r="D309" s="14"/>
      <c r="E309" s="15"/>
      <c r="F309" s="15"/>
      <c r="G309" s="15"/>
      <c r="H309" s="15"/>
      <c r="I309" s="15"/>
      <c r="J309" s="15"/>
      <c r="K309" s="15"/>
      <c r="L309" s="15"/>
      <c r="M309" s="14"/>
      <c r="Q309" s="1" t="s">
        <v>629</v>
      </c>
    </row>
    <row r="310" spans="1:48" ht="30" customHeight="1" x14ac:dyDescent="0.3">
      <c r="A310" s="14"/>
      <c r="B310" s="14"/>
      <c r="C310" s="14"/>
      <c r="D310" s="14"/>
      <c r="E310" s="15"/>
      <c r="F310" s="15"/>
      <c r="G310" s="15"/>
      <c r="H310" s="15"/>
      <c r="I310" s="15"/>
      <c r="J310" s="15"/>
      <c r="K310" s="15"/>
      <c r="L310" s="15"/>
      <c r="M310" s="14"/>
      <c r="Q310" s="1" t="s">
        <v>629</v>
      </c>
    </row>
    <row r="311" spans="1:48" ht="30" customHeight="1" x14ac:dyDescent="0.3">
      <c r="A311" s="14"/>
      <c r="B311" s="14"/>
      <c r="C311" s="14"/>
      <c r="D311" s="14"/>
      <c r="E311" s="15"/>
      <c r="F311" s="15"/>
      <c r="G311" s="15"/>
      <c r="H311" s="15"/>
      <c r="I311" s="15"/>
      <c r="J311" s="15"/>
      <c r="K311" s="15"/>
      <c r="L311" s="15"/>
      <c r="M311" s="14"/>
      <c r="Q311" s="1" t="s">
        <v>629</v>
      </c>
    </row>
    <row r="312" spans="1:48" ht="30" customHeight="1" x14ac:dyDescent="0.3">
      <c r="A312" s="14"/>
      <c r="B312" s="14"/>
      <c r="C312" s="14"/>
      <c r="D312" s="14"/>
      <c r="E312" s="15"/>
      <c r="F312" s="15"/>
      <c r="G312" s="15"/>
      <c r="H312" s="15"/>
      <c r="I312" s="15"/>
      <c r="J312" s="15"/>
      <c r="K312" s="15"/>
      <c r="L312" s="15"/>
      <c r="M312" s="14"/>
      <c r="Q312" s="1" t="s">
        <v>629</v>
      </c>
    </row>
    <row r="313" spans="1:48" ht="30" customHeight="1" x14ac:dyDescent="0.3">
      <c r="A313" s="14"/>
      <c r="B313" s="14"/>
      <c r="C313" s="14"/>
      <c r="D313" s="14"/>
      <c r="E313" s="15"/>
      <c r="F313" s="15"/>
      <c r="G313" s="15"/>
      <c r="H313" s="15"/>
      <c r="I313" s="15"/>
      <c r="J313" s="15"/>
      <c r="K313" s="15"/>
      <c r="L313" s="15"/>
      <c r="M313" s="14"/>
      <c r="Q313" s="1" t="s">
        <v>629</v>
      </c>
    </row>
    <row r="314" spans="1:48" ht="30" customHeight="1" x14ac:dyDescent="0.3">
      <c r="A314" s="14"/>
      <c r="B314" s="14"/>
      <c r="C314" s="14"/>
      <c r="D314" s="14"/>
      <c r="E314" s="15"/>
      <c r="F314" s="15"/>
      <c r="G314" s="15"/>
      <c r="H314" s="15"/>
      <c r="I314" s="15"/>
      <c r="J314" s="15"/>
      <c r="K314" s="15"/>
      <c r="L314" s="15"/>
      <c r="M314" s="14"/>
      <c r="Q314" s="1" t="s">
        <v>629</v>
      </c>
    </row>
    <row r="315" spans="1:48" ht="30" customHeight="1" x14ac:dyDescent="0.3">
      <c r="A315" s="14"/>
      <c r="B315" s="14"/>
      <c r="C315" s="14"/>
      <c r="D315" s="14"/>
      <c r="E315" s="15"/>
      <c r="F315" s="15"/>
      <c r="G315" s="15"/>
      <c r="H315" s="15"/>
      <c r="I315" s="15"/>
      <c r="J315" s="15"/>
      <c r="K315" s="15"/>
      <c r="L315" s="15"/>
      <c r="M315" s="14"/>
      <c r="Q315" s="1" t="s">
        <v>629</v>
      </c>
    </row>
    <row r="316" spans="1:48" ht="30" customHeight="1" x14ac:dyDescent="0.3">
      <c r="A316" s="14"/>
      <c r="B316" s="14"/>
      <c r="C316" s="14"/>
      <c r="D316" s="14"/>
      <c r="E316" s="15"/>
      <c r="F316" s="15"/>
      <c r="G316" s="15"/>
      <c r="H316" s="15"/>
      <c r="I316" s="15"/>
      <c r="J316" s="15"/>
      <c r="K316" s="15"/>
      <c r="L316" s="15"/>
      <c r="M316" s="14"/>
      <c r="Q316" s="1" t="s">
        <v>629</v>
      </c>
    </row>
    <row r="317" spans="1:48" ht="30" customHeight="1" x14ac:dyDescent="0.3">
      <c r="A317" s="14"/>
      <c r="B317" s="14"/>
      <c r="C317" s="14"/>
      <c r="D317" s="14"/>
      <c r="E317" s="15"/>
      <c r="F317" s="15"/>
      <c r="G317" s="15"/>
      <c r="H317" s="15"/>
      <c r="I317" s="15"/>
      <c r="J317" s="15"/>
      <c r="K317" s="15"/>
      <c r="L317" s="15"/>
      <c r="M317" s="14"/>
      <c r="Q317" s="1" t="s">
        <v>629</v>
      </c>
    </row>
    <row r="318" spans="1:48" ht="30" customHeight="1" x14ac:dyDescent="0.3">
      <c r="A318" s="14"/>
      <c r="B318" s="14"/>
      <c r="C318" s="14"/>
      <c r="D318" s="14"/>
      <c r="E318" s="15"/>
      <c r="F318" s="15"/>
      <c r="G318" s="15"/>
      <c r="H318" s="15"/>
      <c r="I318" s="15"/>
      <c r="J318" s="15"/>
      <c r="K318" s="15"/>
      <c r="L318" s="15"/>
      <c r="M318" s="14"/>
      <c r="Q318" s="1" t="s">
        <v>629</v>
      </c>
    </row>
    <row r="319" spans="1:48" ht="30" customHeight="1" x14ac:dyDescent="0.3">
      <c r="A319" s="14"/>
      <c r="B319" s="14"/>
      <c r="C319" s="14"/>
      <c r="D319" s="14"/>
      <c r="E319" s="15"/>
      <c r="F319" s="15"/>
      <c r="G319" s="15"/>
      <c r="H319" s="15"/>
      <c r="I319" s="15"/>
      <c r="J319" s="15"/>
      <c r="K319" s="15"/>
      <c r="L319" s="15"/>
      <c r="M319" s="14"/>
      <c r="Q319" s="1" t="s">
        <v>629</v>
      </c>
    </row>
    <row r="320" spans="1:48" ht="30" customHeight="1" x14ac:dyDescent="0.3">
      <c r="A320" s="14"/>
      <c r="B320" s="14"/>
      <c r="C320" s="14"/>
      <c r="D320" s="14"/>
      <c r="E320" s="15"/>
      <c r="F320" s="15"/>
      <c r="G320" s="15"/>
      <c r="H320" s="15"/>
      <c r="I320" s="15"/>
      <c r="J320" s="15"/>
      <c r="K320" s="15"/>
      <c r="L320" s="15"/>
      <c r="M320" s="14"/>
      <c r="Q320" s="1" t="s">
        <v>629</v>
      </c>
    </row>
    <row r="321" spans="1:48" ht="30" customHeight="1" x14ac:dyDescent="0.3">
      <c r="A321" s="14"/>
      <c r="B321" s="14"/>
      <c r="C321" s="14"/>
      <c r="D321" s="14"/>
      <c r="E321" s="15"/>
      <c r="F321" s="15"/>
      <c r="G321" s="15"/>
      <c r="H321" s="15"/>
      <c r="I321" s="15"/>
      <c r="J321" s="15"/>
      <c r="K321" s="15"/>
      <c r="L321" s="15"/>
      <c r="M321" s="14"/>
      <c r="Q321" s="1" t="s">
        <v>629</v>
      </c>
    </row>
    <row r="322" spans="1:48" ht="30" customHeight="1" x14ac:dyDescent="0.3">
      <c r="A322" s="14"/>
      <c r="B322" s="14"/>
      <c r="C322" s="14"/>
      <c r="D322" s="14"/>
      <c r="E322" s="15"/>
      <c r="F322" s="15"/>
      <c r="G322" s="15"/>
      <c r="H322" s="15"/>
      <c r="I322" s="15"/>
      <c r="J322" s="15"/>
      <c r="K322" s="15"/>
      <c r="L322" s="15"/>
      <c r="M322" s="14"/>
      <c r="Q322" s="1" t="s">
        <v>629</v>
      </c>
    </row>
    <row r="323" spans="1:48" ht="30" customHeight="1" x14ac:dyDescent="0.3">
      <c r="A323" s="14"/>
      <c r="B323" s="14"/>
      <c r="C323" s="14"/>
      <c r="D323" s="14"/>
      <c r="E323" s="15"/>
      <c r="F323" s="15"/>
      <c r="G323" s="15"/>
      <c r="H323" s="15"/>
      <c r="I323" s="15"/>
      <c r="J323" s="15"/>
      <c r="K323" s="15"/>
      <c r="L323" s="15"/>
      <c r="M323" s="14"/>
      <c r="Q323" s="1" t="s">
        <v>629</v>
      </c>
    </row>
    <row r="324" spans="1:48" ht="30" customHeight="1" x14ac:dyDescent="0.3">
      <c r="A324" s="14"/>
      <c r="B324" s="14"/>
      <c r="C324" s="14"/>
      <c r="D324" s="14"/>
      <c r="E324" s="15"/>
      <c r="F324" s="15"/>
      <c r="G324" s="15"/>
      <c r="H324" s="15"/>
      <c r="I324" s="15"/>
      <c r="J324" s="15"/>
      <c r="K324" s="15"/>
      <c r="L324" s="15"/>
      <c r="M324" s="14"/>
      <c r="Q324" s="1" t="s">
        <v>629</v>
      </c>
    </row>
    <row r="325" spans="1:48" ht="30" customHeight="1" x14ac:dyDescent="0.3">
      <c r="A325" s="14"/>
      <c r="B325" s="14"/>
      <c r="C325" s="14"/>
      <c r="D325" s="14"/>
      <c r="E325" s="15"/>
      <c r="F325" s="15"/>
      <c r="G325" s="15"/>
      <c r="H325" s="15"/>
      <c r="I325" s="15"/>
      <c r="J325" s="15"/>
      <c r="K325" s="15"/>
      <c r="L325" s="15"/>
      <c r="M325" s="14"/>
      <c r="Q325" s="1" t="s">
        <v>629</v>
      </c>
    </row>
    <row r="326" spans="1:48" ht="30" customHeight="1" x14ac:dyDescent="0.3">
      <c r="A326" s="14"/>
      <c r="B326" s="14"/>
      <c r="C326" s="14"/>
      <c r="D326" s="14"/>
      <c r="E326" s="15"/>
      <c r="F326" s="15"/>
      <c r="G326" s="15"/>
      <c r="H326" s="15"/>
      <c r="I326" s="15"/>
      <c r="J326" s="15"/>
      <c r="K326" s="15"/>
      <c r="L326" s="15"/>
      <c r="M326" s="14"/>
      <c r="Q326" s="1" t="s">
        <v>629</v>
      </c>
    </row>
    <row r="327" spans="1:48" ht="30" customHeight="1" x14ac:dyDescent="0.3">
      <c r="A327" s="13" t="s">
        <v>98</v>
      </c>
      <c r="B327" s="14"/>
      <c r="C327" s="14"/>
      <c r="D327" s="14"/>
      <c r="E327" s="15"/>
      <c r="F327" s="15"/>
      <c r="G327" s="15"/>
      <c r="H327" s="15"/>
      <c r="I327" s="15"/>
      <c r="J327" s="15"/>
      <c r="K327" s="15"/>
      <c r="L327" s="15"/>
      <c r="M327" s="14"/>
      <c r="N327" t="s">
        <v>99</v>
      </c>
    </row>
    <row r="328" spans="1:48" ht="30" customHeight="1" x14ac:dyDescent="0.3">
      <c r="A328" s="13" t="s">
        <v>646</v>
      </c>
      <c r="B328" s="13" t="s">
        <v>53</v>
      </c>
      <c r="C328" s="14"/>
      <c r="D328" s="14"/>
      <c r="E328" s="15"/>
      <c r="F328" s="15"/>
      <c r="G328" s="15"/>
      <c r="H328" s="15"/>
      <c r="I328" s="15"/>
      <c r="J328" s="15"/>
      <c r="K328" s="15"/>
      <c r="L328" s="15"/>
      <c r="M328" s="14"/>
      <c r="N328" s="3"/>
      <c r="O328" s="3"/>
      <c r="P328" s="3"/>
      <c r="Q328" s="2" t="s">
        <v>647</v>
      </c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</row>
    <row r="329" spans="1:48" ht="30" customHeight="1" x14ac:dyDescent="0.3">
      <c r="A329" s="13" t="s">
        <v>648</v>
      </c>
      <c r="B329" s="13" t="s">
        <v>649</v>
      </c>
      <c r="C329" s="13" t="s">
        <v>650</v>
      </c>
      <c r="D329" s="14">
        <v>36</v>
      </c>
      <c r="E329" s="15"/>
      <c r="F329" s="15"/>
      <c r="G329" s="15"/>
      <c r="H329" s="15"/>
      <c r="I329" s="15"/>
      <c r="J329" s="15"/>
      <c r="K329" s="15"/>
      <c r="L329" s="15"/>
      <c r="M329" s="13" t="s">
        <v>651</v>
      </c>
      <c r="N329" s="2" t="s">
        <v>652</v>
      </c>
      <c r="O329" s="2" t="s">
        <v>53</v>
      </c>
      <c r="P329" s="2" t="s">
        <v>53</v>
      </c>
      <c r="Q329" s="2" t="s">
        <v>647</v>
      </c>
      <c r="R329" s="2" t="s">
        <v>65</v>
      </c>
      <c r="S329" s="2" t="s">
        <v>65</v>
      </c>
      <c r="T329" s="2" t="s">
        <v>64</v>
      </c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2" t="s">
        <v>53</v>
      </c>
      <c r="AS329" s="2" t="s">
        <v>53</v>
      </c>
      <c r="AT329" s="3"/>
      <c r="AU329" s="2" t="s">
        <v>653</v>
      </c>
      <c r="AV329" s="3">
        <v>130</v>
      </c>
    </row>
    <row r="330" spans="1:48" ht="30" customHeight="1" x14ac:dyDescent="0.3">
      <c r="A330" s="13" t="s">
        <v>654</v>
      </c>
      <c r="B330" s="13" t="s">
        <v>655</v>
      </c>
      <c r="C330" s="13" t="s">
        <v>650</v>
      </c>
      <c r="D330" s="14">
        <v>6</v>
      </c>
      <c r="E330" s="15"/>
      <c r="F330" s="15"/>
      <c r="G330" s="15"/>
      <c r="H330" s="15"/>
      <c r="I330" s="15"/>
      <c r="J330" s="15"/>
      <c r="K330" s="15"/>
      <c r="L330" s="15"/>
      <c r="M330" s="13" t="s">
        <v>656</v>
      </c>
      <c r="N330" s="2" t="s">
        <v>657</v>
      </c>
      <c r="O330" s="2" t="s">
        <v>53</v>
      </c>
      <c r="P330" s="2" t="s">
        <v>53</v>
      </c>
      <c r="Q330" s="2" t="s">
        <v>647</v>
      </c>
      <c r="R330" s="2" t="s">
        <v>65</v>
      </c>
      <c r="S330" s="2" t="s">
        <v>65</v>
      </c>
      <c r="T330" s="2" t="s">
        <v>64</v>
      </c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2" t="s">
        <v>53</v>
      </c>
      <c r="AS330" s="2" t="s">
        <v>53</v>
      </c>
      <c r="AT330" s="3"/>
      <c r="AU330" s="2" t="s">
        <v>658</v>
      </c>
      <c r="AV330" s="3">
        <v>131</v>
      </c>
    </row>
    <row r="331" spans="1:48" ht="30" customHeight="1" x14ac:dyDescent="0.3">
      <c r="A331" s="13" t="s">
        <v>654</v>
      </c>
      <c r="B331" s="13" t="s">
        <v>659</v>
      </c>
      <c r="C331" s="13" t="s">
        <v>650</v>
      </c>
      <c r="D331" s="14">
        <v>1</v>
      </c>
      <c r="E331" s="15"/>
      <c r="F331" s="15"/>
      <c r="G331" s="15"/>
      <c r="H331" s="15"/>
      <c r="I331" s="15"/>
      <c r="J331" s="15"/>
      <c r="K331" s="15"/>
      <c r="L331" s="15"/>
      <c r="M331" s="13" t="s">
        <v>660</v>
      </c>
      <c r="N331" s="2" t="s">
        <v>661</v>
      </c>
      <c r="O331" s="2" t="s">
        <v>53</v>
      </c>
      <c r="P331" s="2" t="s">
        <v>53</v>
      </c>
      <c r="Q331" s="2" t="s">
        <v>647</v>
      </c>
      <c r="R331" s="2" t="s">
        <v>65</v>
      </c>
      <c r="S331" s="2" t="s">
        <v>65</v>
      </c>
      <c r="T331" s="2" t="s">
        <v>64</v>
      </c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2" t="s">
        <v>53</v>
      </c>
      <c r="AS331" s="2" t="s">
        <v>53</v>
      </c>
      <c r="AT331" s="3"/>
      <c r="AU331" s="2" t="s">
        <v>662</v>
      </c>
      <c r="AV331" s="3">
        <v>132</v>
      </c>
    </row>
    <row r="332" spans="1:48" ht="30" customHeight="1" x14ac:dyDescent="0.3">
      <c r="A332" s="13" t="s">
        <v>654</v>
      </c>
      <c r="B332" s="13" t="s">
        <v>663</v>
      </c>
      <c r="C332" s="13" t="s">
        <v>650</v>
      </c>
      <c r="D332" s="14">
        <v>1</v>
      </c>
      <c r="E332" s="15"/>
      <c r="F332" s="15"/>
      <c r="G332" s="15"/>
      <c r="H332" s="15"/>
      <c r="I332" s="15"/>
      <c r="J332" s="15"/>
      <c r="K332" s="15"/>
      <c r="L332" s="15"/>
      <c r="M332" s="13" t="s">
        <v>664</v>
      </c>
      <c r="N332" s="2" t="s">
        <v>665</v>
      </c>
      <c r="O332" s="2" t="s">
        <v>53</v>
      </c>
      <c r="P332" s="2" t="s">
        <v>53</v>
      </c>
      <c r="Q332" s="2" t="s">
        <v>647</v>
      </c>
      <c r="R332" s="2" t="s">
        <v>65</v>
      </c>
      <c r="S332" s="2" t="s">
        <v>65</v>
      </c>
      <c r="T332" s="2" t="s">
        <v>64</v>
      </c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2" t="s">
        <v>53</v>
      </c>
      <c r="AS332" s="2" t="s">
        <v>53</v>
      </c>
      <c r="AT332" s="3"/>
      <c r="AU332" s="2" t="s">
        <v>666</v>
      </c>
      <c r="AV332" s="3">
        <v>206</v>
      </c>
    </row>
    <row r="333" spans="1:48" ht="30" customHeight="1" x14ac:dyDescent="0.3">
      <c r="A333" s="13" t="s">
        <v>667</v>
      </c>
      <c r="B333" s="13" t="s">
        <v>53</v>
      </c>
      <c r="C333" s="13" t="s">
        <v>650</v>
      </c>
      <c r="D333" s="14">
        <v>36</v>
      </c>
      <c r="E333" s="15"/>
      <c r="F333" s="15"/>
      <c r="G333" s="15"/>
      <c r="H333" s="15"/>
      <c r="I333" s="15"/>
      <c r="J333" s="15"/>
      <c r="K333" s="15"/>
      <c r="L333" s="15"/>
      <c r="M333" s="13" t="s">
        <v>668</v>
      </c>
      <c r="N333" s="2" t="s">
        <v>669</v>
      </c>
      <c r="O333" s="2" t="s">
        <v>53</v>
      </c>
      <c r="P333" s="2" t="s">
        <v>53</v>
      </c>
      <c r="Q333" s="2" t="s">
        <v>647</v>
      </c>
      <c r="R333" s="2" t="s">
        <v>65</v>
      </c>
      <c r="S333" s="2" t="s">
        <v>65</v>
      </c>
      <c r="T333" s="2" t="s">
        <v>64</v>
      </c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2" t="s">
        <v>53</v>
      </c>
      <c r="AS333" s="2" t="s">
        <v>53</v>
      </c>
      <c r="AT333" s="3"/>
      <c r="AU333" s="2" t="s">
        <v>670</v>
      </c>
      <c r="AV333" s="3">
        <v>133</v>
      </c>
    </row>
    <row r="334" spans="1:48" ht="30" customHeight="1" x14ac:dyDescent="0.3">
      <c r="A334" s="13" t="s">
        <v>671</v>
      </c>
      <c r="B334" s="13" t="s">
        <v>672</v>
      </c>
      <c r="C334" s="13" t="s">
        <v>650</v>
      </c>
      <c r="D334" s="14">
        <v>8</v>
      </c>
      <c r="E334" s="15"/>
      <c r="F334" s="15"/>
      <c r="G334" s="15"/>
      <c r="H334" s="15"/>
      <c r="I334" s="15"/>
      <c r="J334" s="15"/>
      <c r="K334" s="15"/>
      <c r="L334" s="15"/>
      <c r="M334" s="13" t="s">
        <v>673</v>
      </c>
      <c r="N334" s="2" t="s">
        <v>674</v>
      </c>
      <c r="O334" s="2" t="s">
        <v>53</v>
      </c>
      <c r="P334" s="2" t="s">
        <v>53</v>
      </c>
      <c r="Q334" s="2" t="s">
        <v>647</v>
      </c>
      <c r="R334" s="2" t="s">
        <v>65</v>
      </c>
      <c r="S334" s="2" t="s">
        <v>65</v>
      </c>
      <c r="T334" s="2" t="s">
        <v>64</v>
      </c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2" t="s">
        <v>53</v>
      </c>
      <c r="AS334" s="2" t="s">
        <v>53</v>
      </c>
      <c r="AT334" s="3"/>
      <c r="AU334" s="2" t="s">
        <v>675</v>
      </c>
      <c r="AV334" s="3">
        <v>134</v>
      </c>
    </row>
    <row r="335" spans="1:48" ht="30" customHeight="1" x14ac:dyDescent="0.3">
      <c r="A335" s="13" t="s">
        <v>676</v>
      </c>
      <c r="B335" s="13" t="s">
        <v>677</v>
      </c>
      <c r="C335" s="13" t="s">
        <v>650</v>
      </c>
      <c r="D335" s="14">
        <v>36</v>
      </c>
      <c r="E335" s="15"/>
      <c r="F335" s="15"/>
      <c r="G335" s="15"/>
      <c r="H335" s="15"/>
      <c r="I335" s="15"/>
      <c r="J335" s="15"/>
      <c r="K335" s="15"/>
      <c r="L335" s="15"/>
      <c r="M335" s="13" t="s">
        <v>678</v>
      </c>
      <c r="N335" s="2" t="s">
        <v>679</v>
      </c>
      <c r="O335" s="2" t="s">
        <v>53</v>
      </c>
      <c r="P335" s="2" t="s">
        <v>53</v>
      </c>
      <c r="Q335" s="2" t="s">
        <v>647</v>
      </c>
      <c r="R335" s="2" t="s">
        <v>65</v>
      </c>
      <c r="S335" s="2" t="s">
        <v>65</v>
      </c>
      <c r="T335" s="2" t="s">
        <v>64</v>
      </c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2" t="s">
        <v>53</v>
      </c>
      <c r="AS335" s="2" t="s">
        <v>53</v>
      </c>
      <c r="AT335" s="3"/>
      <c r="AU335" s="2" t="s">
        <v>680</v>
      </c>
      <c r="AV335" s="3">
        <v>135</v>
      </c>
    </row>
    <row r="336" spans="1:48" ht="30" customHeight="1" x14ac:dyDescent="0.3">
      <c r="A336" s="13" t="s">
        <v>681</v>
      </c>
      <c r="B336" s="13" t="s">
        <v>682</v>
      </c>
      <c r="C336" s="13" t="s">
        <v>650</v>
      </c>
      <c r="D336" s="14">
        <v>8</v>
      </c>
      <c r="E336" s="15"/>
      <c r="F336" s="15"/>
      <c r="G336" s="15"/>
      <c r="H336" s="15"/>
      <c r="I336" s="15"/>
      <c r="J336" s="15"/>
      <c r="K336" s="15"/>
      <c r="L336" s="15"/>
      <c r="M336" s="13" t="s">
        <v>683</v>
      </c>
      <c r="N336" s="2" t="s">
        <v>684</v>
      </c>
      <c r="O336" s="2" t="s">
        <v>53</v>
      </c>
      <c r="P336" s="2" t="s">
        <v>53</v>
      </c>
      <c r="Q336" s="2" t="s">
        <v>647</v>
      </c>
      <c r="R336" s="2" t="s">
        <v>65</v>
      </c>
      <c r="S336" s="2" t="s">
        <v>65</v>
      </c>
      <c r="T336" s="2" t="s">
        <v>64</v>
      </c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2" t="s">
        <v>53</v>
      </c>
      <c r="AS336" s="2" t="s">
        <v>53</v>
      </c>
      <c r="AT336" s="3"/>
      <c r="AU336" s="2" t="s">
        <v>685</v>
      </c>
      <c r="AV336" s="3">
        <v>136</v>
      </c>
    </row>
    <row r="337" spans="1:48" ht="30" customHeight="1" x14ac:dyDescent="0.3">
      <c r="A337" s="14"/>
      <c r="B337" s="14"/>
      <c r="C337" s="14"/>
      <c r="D337" s="14"/>
      <c r="E337" s="15"/>
      <c r="F337" s="15"/>
      <c r="G337" s="15"/>
      <c r="H337" s="15"/>
      <c r="I337" s="15"/>
      <c r="J337" s="15"/>
      <c r="K337" s="15"/>
      <c r="L337" s="15"/>
      <c r="M337" s="14"/>
      <c r="Q337" s="1" t="s">
        <v>647</v>
      </c>
    </row>
    <row r="338" spans="1:48" ht="30" customHeight="1" x14ac:dyDescent="0.3">
      <c r="A338" s="14"/>
      <c r="B338" s="14"/>
      <c r="C338" s="14"/>
      <c r="D338" s="14"/>
      <c r="E338" s="15"/>
      <c r="F338" s="15"/>
      <c r="G338" s="15"/>
      <c r="H338" s="15"/>
      <c r="I338" s="15"/>
      <c r="J338" s="15"/>
      <c r="K338" s="15"/>
      <c r="L338" s="15"/>
      <c r="M338" s="14"/>
      <c r="Q338" s="1" t="s">
        <v>647</v>
      </c>
    </row>
    <row r="339" spans="1:48" ht="30" customHeight="1" x14ac:dyDescent="0.3">
      <c r="A339" s="14"/>
      <c r="B339" s="14"/>
      <c r="C339" s="14"/>
      <c r="D339" s="14"/>
      <c r="E339" s="15"/>
      <c r="F339" s="15"/>
      <c r="G339" s="15"/>
      <c r="H339" s="15"/>
      <c r="I339" s="15"/>
      <c r="J339" s="15"/>
      <c r="K339" s="15"/>
      <c r="L339" s="15"/>
      <c r="M339" s="14"/>
      <c r="Q339" s="1" t="s">
        <v>647</v>
      </c>
    </row>
    <row r="340" spans="1:48" ht="30" customHeight="1" x14ac:dyDescent="0.3">
      <c r="A340" s="14"/>
      <c r="B340" s="14"/>
      <c r="C340" s="14"/>
      <c r="D340" s="14"/>
      <c r="E340" s="15"/>
      <c r="F340" s="15"/>
      <c r="G340" s="15"/>
      <c r="H340" s="15"/>
      <c r="I340" s="15"/>
      <c r="J340" s="15"/>
      <c r="K340" s="15"/>
      <c r="L340" s="15"/>
      <c r="M340" s="14"/>
      <c r="Q340" s="1" t="s">
        <v>647</v>
      </c>
    </row>
    <row r="341" spans="1:48" ht="30" customHeight="1" x14ac:dyDescent="0.3">
      <c r="A341" s="14"/>
      <c r="B341" s="14"/>
      <c r="C341" s="14"/>
      <c r="D341" s="14"/>
      <c r="E341" s="15"/>
      <c r="F341" s="15"/>
      <c r="G341" s="15"/>
      <c r="H341" s="15"/>
      <c r="I341" s="15"/>
      <c r="J341" s="15"/>
      <c r="K341" s="15"/>
      <c r="L341" s="15"/>
      <c r="M341" s="14"/>
      <c r="Q341" s="1" t="s">
        <v>647</v>
      </c>
    </row>
    <row r="342" spans="1:48" ht="30" customHeight="1" x14ac:dyDescent="0.3">
      <c r="A342" s="14"/>
      <c r="B342" s="14"/>
      <c r="C342" s="14"/>
      <c r="D342" s="14"/>
      <c r="E342" s="15"/>
      <c r="F342" s="15"/>
      <c r="G342" s="15"/>
      <c r="H342" s="15"/>
      <c r="I342" s="15"/>
      <c r="J342" s="15"/>
      <c r="K342" s="15"/>
      <c r="L342" s="15"/>
      <c r="M342" s="14"/>
      <c r="Q342" s="1" t="s">
        <v>647</v>
      </c>
    </row>
    <row r="343" spans="1:48" ht="30" customHeight="1" x14ac:dyDescent="0.3">
      <c r="A343" s="14"/>
      <c r="B343" s="14"/>
      <c r="C343" s="14"/>
      <c r="D343" s="14"/>
      <c r="E343" s="15"/>
      <c r="F343" s="15"/>
      <c r="G343" s="15"/>
      <c r="H343" s="15"/>
      <c r="I343" s="15"/>
      <c r="J343" s="15"/>
      <c r="K343" s="15"/>
      <c r="L343" s="15"/>
      <c r="M343" s="14"/>
      <c r="Q343" s="1" t="s">
        <v>647</v>
      </c>
    </row>
    <row r="344" spans="1:48" ht="30" customHeight="1" x14ac:dyDescent="0.3">
      <c r="A344" s="14"/>
      <c r="B344" s="14"/>
      <c r="C344" s="14"/>
      <c r="D344" s="14"/>
      <c r="E344" s="15"/>
      <c r="F344" s="15"/>
      <c r="G344" s="15"/>
      <c r="H344" s="15"/>
      <c r="I344" s="15"/>
      <c r="J344" s="15"/>
      <c r="K344" s="15"/>
      <c r="L344" s="15"/>
      <c r="M344" s="14"/>
      <c r="Q344" s="1" t="s">
        <v>647</v>
      </c>
    </row>
    <row r="345" spans="1:48" ht="30" customHeight="1" x14ac:dyDescent="0.3">
      <c r="A345" s="14"/>
      <c r="B345" s="14"/>
      <c r="C345" s="14"/>
      <c r="D345" s="14"/>
      <c r="E345" s="15"/>
      <c r="F345" s="15"/>
      <c r="G345" s="15"/>
      <c r="H345" s="15"/>
      <c r="I345" s="15"/>
      <c r="J345" s="15"/>
      <c r="K345" s="15"/>
      <c r="L345" s="15"/>
      <c r="M345" s="14"/>
      <c r="Q345" s="1" t="s">
        <v>647</v>
      </c>
    </row>
    <row r="346" spans="1:48" ht="30" customHeight="1" x14ac:dyDescent="0.3">
      <c r="A346" s="14"/>
      <c r="B346" s="14"/>
      <c r="C346" s="14"/>
      <c r="D346" s="14"/>
      <c r="E346" s="15"/>
      <c r="F346" s="15"/>
      <c r="G346" s="15"/>
      <c r="H346" s="15"/>
      <c r="I346" s="15"/>
      <c r="J346" s="15"/>
      <c r="K346" s="15"/>
      <c r="L346" s="15"/>
      <c r="M346" s="14"/>
      <c r="Q346" s="1" t="s">
        <v>647</v>
      </c>
    </row>
    <row r="347" spans="1:48" ht="30" customHeight="1" x14ac:dyDescent="0.3">
      <c r="A347" s="14"/>
      <c r="B347" s="14"/>
      <c r="C347" s="14"/>
      <c r="D347" s="14"/>
      <c r="E347" s="15"/>
      <c r="F347" s="15"/>
      <c r="G347" s="15"/>
      <c r="H347" s="15"/>
      <c r="I347" s="15"/>
      <c r="J347" s="15"/>
      <c r="K347" s="15"/>
      <c r="L347" s="15"/>
      <c r="M347" s="14"/>
      <c r="Q347" s="1" t="s">
        <v>647</v>
      </c>
    </row>
    <row r="348" spans="1:48" ht="30" customHeight="1" x14ac:dyDescent="0.3">
      <c r="A348" s="14"/>
      <c r="B348" s="14"/>
      <c r="C348" s="14"/>
      <c r="D348" s="14"/>
      <c r="E348" s="15"/>
      <c r="F348" s="15"/>
      <c r="G348" s="15"/>
      <c r="H348" s="15"/>
      <c r="I348" s="15"/>
      <c r="J348" s="15"/>
      <c r="K348" s="15"/>
      <c r="L348" s="15"/>
      <c r="M348" s="14"/>
      <c r="Q348" s="1" t="s">
        <v>647</v>
      </c>
    </row>
    <row r="349" spans="1:48" ht="30" customHeight="1" x14ac:dyDescent="0.3">
      <c r="A349" s="14"/>
      <c r="B349" s="14"/>
      <c r="C349" s="14"/>
      <c r="D349" s="14"/>
      <c r="E349" s="15"/>
      <c r="F349" s="15"/>
      <c r="G349" s="15"/>
      <c r="H349" s="15"/>
      <c r="I349" s="15"/>
      <c r="J349" s="15"/>
      <c r="K349" s="15"/>
      <c r="L349" s="15"/>
      <c r="M349" s="14"/>
      <c r="Q349" s="1" t="s">
        <v>647</v>
      </c>
    </row>
    <row r="350" spans="1:48" ht="30" customHeight="1" x14ac:dyDescent="0.3">
      <c r="A350" s="13" t="s">
        <v>98</v>
      </c>
      <c r="B350" s="14"/>
      <c r="C350" s="14"/>
      <c r="D350" s="14"/>
      <c r="E350" s="15"/>
      <c r="F350" s="15"/>
      <c r="G350" s="15"/>
      <c r="H350" s="15"/>
      <c r="I350" s="15"/>
      <c r="J350" s="15"/>
      <c r="K350" s="15"/>
      <c r="L350" s="15"/>
      <c r="M350" s="14"/>
      <c r="N350" t="s">
        <v>99</v>
      </c>
    </row>
    <row r="351" spans="1:48" ht="30" customHeight="1" x14ac:dyDescent="0.3">
      <c r="A351" s="13" t="s">
        <v>686</v>
      </c>
      <c r="B351" s="13" t="s">
        <v>53</v>
      </c>
      <c r="C351" s="14"/>
      <c r="D351" s="14"/>
      <c r="E351" s="15"/>
      <c r="F351" s="15"/>
      <c r="G351" s="15"/>
      <c r="H351" s="15"/>
      <c r="I351" s="15"/>
      <c r="J351" s="15"/>
      <c r="K351" s="15"/>
      <c r="L351" s="15"/>
      <c r="M351" s="14"/>
      <c r="N351" s="3"/>
      <c r="O351" s="3"/>
      <c r="P351" s="3"/>
      <c r="Q351" s="2" t="s">
        <v>687</v>
      </c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</row>
    <row r="352" spans="1:48" ht="30" customHeight="1" x14ac:dyDescent="0.3">
      <c r="A352" s="13" t="s">
        <v>689</v>
      </c>
      <c r="B352" s="13" t="s">
        <v>690</v>
      </c>
      <c r="C352" s="13" t="s">
        <v>691</v>
      </c>
      <c r="D352" s="14">
        <v>-281</v>
      </c>
      <c r="E352" s="15"/>
      <c r="F352" s="15"/>
      <c r="G352" s="15"/>
      <c r="H352" s="15"/>
      <c r="I352" s="15"/>
      <c r="J352" s="15"/>
      <c r="K352" s="15"/>
      <c r="L352" s="15"/>
      <c r="M352" s="13" t="s">
        <v>692</v>
      </c>
      <c r="N352" s="2" t="s">
        <v>693</v>
      </c>
      <c r="O352" s="2" t="s">
        <v>53</v>
      </c>
      <c r="P352" s="2" t="s">
        <v>53</v>
      </c>
      <c r="Q352" s="2" t="s">
        <v>687</v>
      </c>
      <c r="R352" s="2" t="s">
        <v>65</v>
      </c>
      <c r="S352" s="2" t="s">
        <v>65</v>
      </c>
      <c r="T352" s="2" t="s">
        <v>64</v>
      </c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2" t="s">
        <v>53</v>
      </c>
      <c r="AS352" s="2" t="s">
        <v>53</v>
      </c>
      <c r="AT352" s="3"/>
      <c r="AU352" s="2" t="s">
        <v>694</v>
      </c>
      <c r="AV352" s="3">
        <v>138</v>
      </c>
    </row>
    <row r="353" spans="1:48" ht="30" customHeight="1" x14ac:dyDescent="0.3">
      <c r="A353" s="13" t="s">
        <v>689</v>
      </c>
      <c r="B353" s="13" t="s">
        <v>695</v>
      </c>
      <c r="C353" s="13" t="s">
        <v>691</v>
      </c>
      <c r="D353" s="14">
        <v>-51</v>
      </c>
      <c r="E353" s="15"/>
      <c r="F353" s="15"/>
      <c r="G353" s="15"/>
      <c r="H353" s="15"/>
      <c r="I353" s="15"/>
      <c r="J353" s="15"/>
      <c r="K353" s="15"/>
      <c r="L353" s="15"/>
      <c r="M353" s="13" t="s">
        <v>696</v>
      </c>
      <c r="N353" s="2" t="s">
        <v>697</v>
      </c>
      <c r="O353" s="2" t="s">
        <v>53</v>
      </c>
      <c r="P353" s="2" t="s">
        <v>53</v>
      </c>
      <c r="Q353" s="2" t="s">
        <v>687</v>
      </c>
      <c r="R353" s="2" t="s">
        <v>65</v>
      </c>
      <c r="S353" s="2" t="s">
        <v>65</v>
      </c>
      <c r="T353" s="2" t="s">
        <v>64</v>
      </c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2" t="s">
        <v>53</v>
      </c>
      <c r="AS353" s="2" t="s">
        <v>53</v>
      </c>
      <c r="AT353" s="3"/>
      <c r="AU353" s="2" t="s">
        <v>698</v>
      </c>
      <c r="AV353" s="3">
        <v>139</v>
      </c>
    </row>
    <row r="354" spans="1:48" ht="30" customHeight="1" x14ac:dyDescent="0.3">
      <c r="A354" s="13" t="s">
        <v>689</v>
      </c>
      <c r="B354" s="13" t="s">
        <v>699</v>
      </c>
      <c r="C354" s="13" t="s">
        <v>691</v>
      </c>
      <c r="D354" s="14">
        <v>-16</v>
      </c>
      <c r="E354" s="15"/>
      <c r="F354" s="15"/>
      <c r="G354" s="15"/>
      <c r="H354" s="15"/>
      <c r="I354" s="15"/>
      <c r="J354" s="15"/>
      <c r="K354" s="15"/>
      <c r="L354" s="15"/>
      <c r="M354" s="13" t="s">
        <v>700</v>
      </c>
      <c r="N354" s="2" t="s">
        <v>701</v>
      </c>
      <c r="O354" s="2" t="s">
        <v>53</v>
      </c>
      <c r="P354" s="2" t="s">
        <v>53</v>
      </c>
      <c r="Q354" s="2" t="s">
        <v>687</v>
      </c>
      <c r="R354" s="2" t="s">
        <v>65</v>
      </c>
      <c r="S354" s="2" t="s">
        <v>65</v>
      </c>
      <c r="T354" s="2" t="s">
        <v>64</v>
      </c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2" t="s">
        <v>53</v>
      </c>
      <c r="AS354" s="2" t="s">
        <v>53</v>
      </c>
      <c r="AT354" s="3"/>
      <c r="AU354" s="2" t="s">
        <v>702</v>
      </c>
      <c r="AV354" s="3">
        <v>140</v>
      </c>
    </row>
    <row r="355" spans="1:48" ht="30" customHeight="1" x14ac:dyDescent="0.3">
      <c r="A355" s="14"/>
      <c r="B355" s="14"/>
      <c r="C355" s="14"/>
      <c r="D355" s="14"/>
      <c r="E355" s="15"/>
      <c r="F355" s="15"/>
      <c r="G355" s="15"/>
      <c r="H355" s="15"/>
      <c r="I355" s="15"/>
      <c r="J355" s="15"/>
      <c r="K355" s="15"/>
      <c r="L355" s="15"/>
      <c r="M355" s="14"/>
      <c r="Q355" s="1" t="s">
        <v>687</v>
      </c>
    </row>
    <row r="356" spans="1:48" ht="30" customHeight="1" x14ac:dyDescent="0.3">
      <c r="A356" s="14"/>
      <c r="B356" s="14"/>
      <c r="C356" s="14"/>
      <c r="D356" s="14"/>
      <c r="E356" s="15"/>
      <c r="F356" s="15"/>
      <c r="G356" s="15"/>
      <c r="H356" s="15"/>
      <c r="I356" s="15"/>
      <c r="J356" s="15"/>
      <c r="K356" s="15"/>
      <c r="L356" s="15"/>
      <c r="M356" s="14"/>
      <c r="Q356" s="1" t="s">
        <v>687</v>
      </c>
    </row>
    <row r="357" spans="1:48" ht="30" customHeight="1" x14ac:dyDescent="0.3">
      <c r="A357" s="14"/>
      <c r="B357" s="14"/>
      <c r="C357" s="14"/>
      <c r="D357" s="14"/>
      <c r="E357" s="15"/>
      <c r="F357" s="15"/>
      <c r="G357" s="15"/>
      <c r="H357" s="15"/>
      <c r="I357" s="15"/>
      <c r="J357" s="15"/>
      <c r="K357" s="15"/>
      <c r="L357" s="15"/>
      <c r="M357" s="14"/>
      <c r="Q357" s="1" t="s">
        <v>687</v>
      </c>
    </row>
    <row r="358" spans="1:48" ht="30" customHeight="1" x14ac:dyDescent="0.3">
      <c r="A358" s="14"/>
      <c r="B358" s="14"/>
      <c r="C358" s="14"/>
      <c r="D358" s="14"/>
      <c r="E358" s="15"/>
      <c r="F358" s="15"/>
      <c r="G358" s="15"/>
      <c r="H358" s="15"/>
      <c r="I358" s="15"/>
      <c r="J358" s="15"/>
      <c r="K358" s="15"/>
      <c r="L358" s="15"/>
      <c r="M358" s="14"/>
      <c r="Q358" s="1" t="s">
        <v>687</v>
      </c>
    </row>
    <row r="359" spans="1:48" ht="30" customHeight="1" x14ac:dyDescent="0.3">
      <c r="A359" s="14"/>
      <c r="B359" s="14"/>
      <c r="C359" s="14"/>
      <c r="D359" s="14"/>
      <c r="E359" s="15"/>
      <c r="F359" s="15"/>
      <c r="G359" s="15"/>
      <c r="H359" s="15"/>
      <c r="I359" s="15"/>
      <c r="J359" s="15"/>
      <c r="K359" s="15"/>
      <c r="L359" s="15"/>
      <c r="M359" s="14"/>
      <c r="Q359" s="1" t="s">
        <v>687</v>
      </c>
    </row>
    <row r="360" spans="1:48" ht="30" customHeight="1" x14ac:dyDescent="0.3">
      <c r="A360" s="14"/>
      <c r="B360" s="14"/>
      <c r="C360" s="14"/>
      <c r="D360" s="14"/>
      <c r="E360" s="15"/>
      <c r="F360" s="15"/>
      <c r="G360" s="15"/>
      <c r="H360" s="15"/>
      <c r="I360" s="15"/>
      <c r="J360" s="15"/>
      <c r="K360" s="15"/>
      <c r="L360" s="15"/>
      <c r="M360" s="14"/>
      <c r="Q360" s="1" t="s">
        <v>687</v>
      </c>
    </row>
    <row r="361" spans="1:48" ht="30" customHeight="1" x14ac:dyDescent="0.3">
      <c r="A361" s="14"/>
      <c r="B361" s="14"/>
      <c r="C361" s="14"/>
      <c r="D361" s="14"/>
      <c r="E361" s="15"/>
      <c r="F361" s="15"/>
      <c r="G361" s="15"/>
      <c r="H361" s="15"/>
      <c r="I361" s="15"/>
      <c r="J361" s="15"/>
      <c r="K361" s="15"/>
      <c r="L361" s="15"/>
      <c r="M361" s="14"/>
      <c r="Q361" s="1" t="s">
        <v>687</v>
      </c>
    </row>
    <row r="362" spans="1:48" ht="30" customHeight="1" x14ac:dyDescent="0.3">
      <c r="A362" s="14"/>
      <c r="B362" s="14"/>
      <c r="C362" s="14"/>
      <c r="D362" s="14"/>
      <c r="E362" s="15"/>
      <c r="F362" s="15"/>
      <c r="G362" s="15"/>
      <c r="H362" s="15"/>
      <c r="I362" s="15"/>
      <c r="J362" s="15"/>
      <c r="K362" s="15"/>
      <c r="L362" s="15"/>
      <c r="M362" s="14"/>
      <c r="Q362" s="1" t="s">
        <v>687</v>
      </c>
    </row>
    <row r="363" spans="1:48" ht="30" customHeight="1" x14ac:dyDescent="0.3">
      <c r="A363" s="14"/>
      <c r="B363" s="14"/>
      <c r="C363" s="14"/>
      <c r="D363" s="14"/>
      <c r="E363" s="15"/>
      <c r="F363" s="15"/>
      <c r="G363" s="15"/>
      <c r="H363" s="15"/>
      <c r="I363" s="15"/>
      <c r="J363" s="15"/>
      <c r="K363" s="15"/>
      <c r="L363" s="15"/>
      <c r="M363" s="14"/>
      <c r="Q363" s="1" t="s">
        <v>687</v>
      </c>
    </row>
    <row r="364" spans="1:48" ht="30" customHeight="1" x14ac:dyDescent="0.3">
      <c r="A364" s="14"/>
      <c r="B364" s="14"/>
      <c r="C364" s="14"/>
      <c r="D364" s="14"/>
      <c r="E364" s="15"/>
      <c r="F364" s="15"/>
      <c r="G364" s="15"/>
      <c r="H364" s="15"/>
      <c r="I364" s="15"/>
      <c r="J364" s="15"/>
      <c r="K364" s="15"/>
      <c r="L364" s="15"/>
      <c r="M364" s="14"/>
      <c r="Q364" s="1" t="s">
        <v>687</v>
      </c>
    </row>
    <row r="365" spans="1:48" ht="30" customHeight="1" x14ac:dyDescent="0.3">
      <c r="A365" s="14"/>
      <c r="B365" s="14"/>
      <c r="C365" s="14"/>
      <c r="D365" s="14"/>
      <c r="E365" s="15"/>
      <c r="F365" s="15"/>
      <c r="G365" s="15"/>
      <c r="H365" s="15"/>
      <c r="I365" s="15"/>
      <c r="J365" s="15"/>
      <c r="K365" s="15"/>
      <c r="L365" s="15"/>
      <c r="M365" s="14"/>
      <c r="Q365" s="1" t="s">
        <v>687</v>
      </c>
    </row>
    <row r="366" spans="1:48" ht="30" customHeight="1" x14ac:dyDescent="0.3">
      <c r="A366" s="14"/>
      <c r="B366" s="14"/>
      <c r="C366" s="14"/>
      <c r="D366" s="14"/>
      <c r="E366" s="15"/>
      <c r="F366" s="15"/>
      <c r="G366" s="15"/>
      <c r="H366" s="15"/>
      <c r="I366" s="15"/>
      <c r="J366" s="15"/>
      <c r="K366" s="15"/>
      <c r="L366" s="15"/>
      <c r="M366" s="14"/>
      <c r="Q366" s="1" t="s">
        <v>687</v>
      </c>
    </row>
    <row r="367" spans="1:48" ht="30" customHeight="1" x14ac:dyDescent="0.3">
      <c r="A367" s="14"/>
      <c r="B367" s="14"/>
      <c r="C367" s="14"/>
      <c r="D367" s="14"/>
      <c r="E367" s="15"/>
      <c r="F367" s="15"/>
      <c r="G367" s="15"/>
      <c r="H367" s="15"/>
      <c r="I367" s="15"/>
      <c r="J367" s="15"/>
      <c r="K367" s="15"/>
      <c r="L367" s="15"/>
      <c r="M367" s="14"/>
      <c r="Q367" s="1" t="s">
        <v>687</v>
      </c>
    </row>
    <row r="368" spans="1:48" ht="30" customHeight="1" x14ac:dyDescent="0.3">
      <c r="A368" s="14"/>
      <c r="B368" s="14"/>
      <c r="C368" s="14"/>
      <c r="D368" s="14"/>
      <c r="E368" s="15"/>
      <c r="F368" s="15"/>
      <c r="G368" s="15"/>
      <c r="H368" s="15"/>
      <c r="I368" s="15"/>
      <c r="J368" s="15"/>
      <c r="K368" s="15"/>
      <c r="L368" s="15"/>
      <c r="M368" s="14"/>
      <c r="Q368" s="1" t="s">
        <v>687</v>
      </c>
    </row>
    <row r="369" spans="1:17" ht="30" customHeight="1" x14ac:dyDescent="0.3">
      <c r="A369" s="14"/>
      <c r="B369" s="14"/>
      <c r="C369" s="14"/>
      <c r="D369" s="14"/>
      <c r="E369" s="15"/>
      <c r="F369" s="15"/>
      <c r="G369" s="15"/>
      <c r="H369" s="15"/>
      <c r="I369" s="15"/>
      <c r="J369" s="15"/>
      <c r="K369" s="15"/>
      <c r="L369" s="15"/>
      <c r="M369" s="14"/>
      <c r="Q369" s="1" t="s">
        <v>687</v>
      </c>
    </row>
    <row r="370" spans="1:17" ht="30" customHeight="1" x14ac:dyDescent="0.3">
      <c r="A370" s="14"/>
      <c r="B370" s="14"/>
      <c r="C370" s="14"/>
      <c r="D370" s="14"/>
      <c r="E370" s="15"/>
      <c r="F370" s="15"/>
      <c r="G370" s="15"/>
      <c r="H370" s="15"/>
      <c r="I370" s="15"/>
      <c r="J370" s="15"/>
      <c r="K370" s="15"/>
      <c r="L370" s="15"/>
      <c r="M370" s="14"/>
      <c r="Q370" s="1" t="s">
        <v>687</v>
      </c>
    </row>
    <row r="371" spans="1:17" ht="30" customHeight="1" x14ac:dyDescent="0.3">
      <c r="A371" s="14"/>
      <c r="B371" s="14"/>
      <c r="C371" s="14"/>
      <c r="D371" s="14"/>
      <c r="E371" s="15"/>
      <c r="F371" s="15"/>
      <c r="G371" s="15"/>
      <c r="H371" s="15"/>
      <c r="I371" s="15"/>
      <c r="J371" s="15"/>
      <c r="K371" s="15"/>
      <c r="L371" s="15"/>
      <c r="M371" s="14"/>
      <c r="Q371" s="1" t="s">
        <v>687</v>
      </c>
    </row>
    <row r="372" spans="1:17" ht="30" customHeight="1" x14ac:dyDescent="0.3">
      <c r="A372" s="14"/>
      <c r="B372" s="14"/>
      <c r="C372" s="14"/>
      <c r="D372" s="14"/>
      <c r="E372" s="15"/>
      <c r="F372" s="15"/>
      <c r="G372" s="15"/>
      <c r="H372" s="15"/>
      <c r="I372" s="15"/>
      <c r="J372" s="15"/>
      <c r="K372" s="15"/>
      <c r="L372" s="15"/>
      <c r="M372" s="14"/>
      <c r="Q372" s="1" t="s">
        <v>687</v>
      </c>
    </row>
    <row r="373" spans="1:17" ht="30" customHeight="1" x14ac:dyDescent="0.3">
      <c r="A373" s="13" t="s">
        <v>98</v>
      </c>
      <c r="B373" s="14"/>
      <c r="C373" s="14"/>
      <c r="D373" s="14"/>
      <c r="E373" s="15"/>
      <c r="F373" s="15"/>
      <c r="G373" s="15"/>
      <c r="H373" s="15"/>
      <c r="I373" s="15"/>
      <c r="J373" s="15"/>
      <c r="K373" s="15"/>
      <c r="L373" s="15"/>
      <c r="M373" s="14"/>
      <c r="N373" t="s">
        <v>99</v>
      </c>
    </row>
  </sheetData>
  <mergeCells count="44">
    <mergeCell ref="AU3:AU4"/>
    <mergeCell ref="AV3:AV4"/>
    <mergeCell ref="AO3:AO4"/>
    <mergeCell ref="AP3:AP4"/>
    <mergeCell ref="AQ3:AQ4"/>
    <mergeCell ref="AR3:AR4"/>
    <mergeCell ref="AS3:AS4"/>
    <mergeCell ref="AT3:AT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P3:P4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O3:O4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15" manualBreakCount="15">
    <brk id="27" max="16383" man="1"/>
    <brk id="50" max="16383" man="1"/>
    <brk id="73" max="16383" man="1"/>
    <brk id="96" max="16383" man="1"/>
    <brk id="119" max="16383" man="1"/>
    <brk id="142" max="16383" man="1"/>
    <brk id="165" max="16383" man="1"/>
    <brk id="188" max="16383" man="1"/>
    <brk id="234" max="16383" man="1"/>
    <brk id="257" max="16383" man="1"/>
    <brk id="281" max="16383" man="1"/>
    <brk id="304" max="16383" man="1"/>
    <brk id="327" max="16383" man="1"/>
    <brk id="350" max="16383" man="1"/>
    <brk id="37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12"/>
  <sheetViews>
    <sheetView topLeftCell="B1" workbookViewId="0">
      <selection activeCell="E4" sqref="E4"/>
    </sheetView>
  </sheetViews>
  <sheetFormatPr defaultRowHeight="16.5" x14ac:dyDescent="0.3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hidden="1" customWidth="1"/>
    <col min="14" max="14" width="2.625" hidden="1" customWidth="1"/>
  </cols>
  <sheetData>
    <row r="1" spans="1:14" ht="30" customHeight="1" x14ac:dyDescent="0.3">
      <c r="A1" s="5"/>
      <c r="B1" s="4" t="s">
        <v>703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" customHeight="1" x14ac:dyDescent="0.3">
      <c r="A2" s="17"/>
      <c r="B2" s="1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ht="30" customHeight="1" x14ac:dyDescent="0.3">
      <c r="A3" s="9" t="s">
        <v>704</v>
      </c>
      <c r="B3" s="9" t="s">
        <v>2</v>
      </c>
      <c r="C3" s="9" t="s">
        <v>3</v>
      </c>
      <c r="D3" s="9" t="s">
        <v>4</v>
      </c>
      <c r="E3" s="9" t="s">
        <v>705</v>
      </c>
      <c r="F3" s="9" t="s">
        <v>706</v>
      </c>
      <c r="G3" s="9" t="s">
        <v>707</v>
      </c>
      <c r="H3" s="9" t="s">
        <v>708</v>
      </c>
      <c r="I3" s="9" t="s">
        <v>709</v>
      </c>
      <c r="J3" s="9" t="s">
        <v>710</v>
      </c>
      <c r="K3" s="9" t="s">
        <v>711</v>
      </c>
      <c r="L3" s="9" t="s">
        <v>712</v>
      </c>
      <c r="M3" s="9" t="s">
        <v>713</v>
      </c>
      <c r="N3" s="1" t="s">
        <v>714</v>
      </c>
    </row>
    <row r="4" spans="1:14" ht="30" customHeight="1" x14ac:dyDescent="0.3">
      <c r="A4" s="19" t="s">
        <v>63</v>
      </c>
      <c r="B4" s="19" t="s">
        <v>59</v>
      </c>
      <c r="C4" s="19" t="s">
        <v>60</v>
      </c>
      <c r="D4" s="19" t="s">
        <v>61</v>
      </c>
      <c r="E4" s="27"/>
      <c r="F4" s="27"/>
      <c r="G4" s="27"/>
      <c r="H4" s="27"/>
      <c r="I4" s="19" t="s">
        <v>62</v>
      </c>
      <c r="J4" s="19" t="s">
        <v>53</v>
      </c>
      <c r="K4" s="19" t="s">
        <v>53</v>
      </c>
      <c r="L4" s="19" t="s">
        <v>53</v>
      </c>
      <c r="M4" s="19" t="s">
        <v>53</v>
      </c>
      <c r="N4" s="2" t="s">
        <v>53</v>
      </c>
    </row>
    <row r="5" spans="1:14" ht="30" customHeight="1" x14ac:dyDescent="0.3">
      <c r="A5" s="19" t="s">
        <v>71</v>
      </c>
      <c r="B5" s="19" t="s">
        <v>67</v>
      </c>
      <c r="C5" s="19" t="s">
        <v>68</v>
      </c>
      <c r="D5" s="19" t="s">
        <v>69</v>
      </c>
      <c r="E5" s="27"/>
      <c r="F5" s="27"/>
      <c r="G5" s="27"/>
      <c r="H5" s="27"/>
      <c r="I5" s="19" t="s">
        <v>70</v>
      </c>
      <c r="J5" s="19" t="s">
        <v>53</v>
      </c>
      <c r="K5" s="19" t="s">
        <v>53</v>
      </c>
      <c r="L5" s="19" t="s">
        <v>53</v>
      </c>
      <c r="M5" s="19" t="s">
        <v>53</v>
      </c>
      <c r="N5" s="2" t="s">
        <v>53</v>
      </c>
    </row>
    <row r="6" spans="1:14" ht="30" customHeight="1" x14ac:dyDescent="0.3">
      <c r="A6" s="19" t="s">
        <v>77</v>
      </c>
      <c r="B6" s="19" t="s">
        <v>73</v>
      </c>
      <c r="C6" s="19" t="s">
        <v>74</v>
      </c>
      <c r="D6" s="19" t="s">
        <v>75</v>
      </c>
      <c r="E6" s="27"/>
      <c r="F6" s="27"/>
      <c r="G6" s="27"/>
      <c r="H6" s="27"/>
      <c r="I6" s="19" t="s">
        <v>76</v>
      </c>
      <c r="J6" s="19" t="s">
        <v>53</v>
      </c>
      <c r="K6" s="19" t="s">
        <v>53</v>
      </c>
      <c r="L6" s="19" t="s">
        <v>53</v>
      </c>
      <c r="M6" s="19" t="s">
        <v>53</v>
      </c>
      <c r="N6" s="2" t="s">
        <v>53</v>
      </c>
    </row>
    <row r="7" spans="1:14" ht="30" customHeight="1" x14ac:dyDescent="0.3">
      <c r="A7" s="19" t="s">
        <v>82</v>
      </c>
      <c r="B7" s="19" t="s">
        <v>79</v>
      </c>
      <c r="C7" s="19" t="s">
        <v>80</v>
      </c>
      <c r="D7" s="19" t="s">
        <v>69</v>
      </c>
      <c r="E7" s="27"/>
      <c r="F7" s="27"/>
      <c r="G7" s="27"/>
      <c r="H7" s="27"/>
      <c r="I7" s="19" t="s">
        <v>81</v>
      </c>
      <c r="J7" s="19" t="s">
        <v>53</v>
      </c>
      <c r="K7" s="19" t="s">
        <v>53</v>
      </c>
      <c r="L7" s="19" t="s">
        <v>53</v>
      </c>
      <c r="M7" s="19" t="s">
        <v>53</v>
      </c>
      <c r="N7" s="2" t="s">
        <v>53</v>
      </c>
    </row>
    <row r="8" spans="1:14" ht="30" customHeight="1" x14ac:dyDescent="0.3">
      <c r="A8" s="19" t="s">
        <v>87</v>
      </c>
      <c r="B8" s="19" t="s">
        <v>84</v>
      </c>
      <c r="C8" s="19" t="s">
        <v>85</v>
      </c>
      <c r="D8" s="19" t="s">
        <v>69</v>
      </c>
      <c r="E8" s="27"/>
      <c r="F8" s="27"/>
      <c r="G8" s="27"/>
      <c r="H8" s="27"/>
      <c r="I8" s="19" t="s">
        <v>86</v>
      </c>
      <c r="J8" s="19" t="s">
        <v>53</v>
      </c>
      <c r="K8" s="19" t="s">
        <v>53</v>
      </c>
      <c r="L8" s="19" t="s">
        <v>53</v>
      </c>
      <c r="M8" s="19" t="s">
        <v>53</v>
      </c>
      <c r="N8" s="2" t="s">
        <v>53</v>
      </c>
    </row>
    <row r="9" spans="1:14" ht="30" customHeight="1" x14ac:dyDescent="0.3">
      <c r="A9" s="19" t="s">
        <v>92</v>
      </c>
      <c r="B9" s="19" t="s">
        <v>89</v>
      </c>
      <c r="C9" s="19" t="s">
        <v>90</v>
      </c>
      <c r="D9" s="19" t="s">
        <v>69</v>
      </c>
      <c r="E9" s="27"/>
      <c r="F9" s="27"/>
      <c r="G9" s="27"/>
      <c r="H9" s="27"/>
      <c r="I9" s="19" t="s">
        <v>91</v>
      </c>
      <c r="J9" s="19" t="s">
        <v>53</v>
      </c>
      <c r="K9" s="19" t="s">
        <v>53</v>
      </c>
      <c r="L9" s="19" t="s">
        <v>53</v>
      </c>
      <c r="M9" s="19" t="s">
        <v>53</v>
      </c>
      <c r="N9" s="2" t="s">
        <v>53</v>
      </c>
    </row>
    <row r="10" spans="1:14" ht="30" customHeight="1" x14ac:dyDescent="0.3">
      <c r="A10" s="19" t="s">
        <v>96</v>
      </c>
      <c r="B10" s="19" t="s">
        <v>94</v>
      </c>
      <c r="C10" s="19" t="s">
        <v>53</v>
      </c>
      <c r="D10" s="19" t="s">
        <v>69</v>
      </c>
      <c r="E10" s="27"/>
      <c r="F10" s="27"/>
      <c r="G10" s="27"/>
      <c r="H10" s="27"/>
      <c r="I10" s="19" t="s">
        <v>95</v>
      </c>
      <c r="J10" s="19" t="s">
        <v>53</v>
      </c>
      <c r="K10" s="19" t="s">
        <v>53</v>
      </c>
      <c r="L10" s="19" t="s">
        <v>53</v>
      </c>
      <c r="M10" s="19" t="s">
        <v>53</v>
      </c>
      <c r="N10" s="2" t="s">
        <v>53</v>
      </c>
    </row>
    <row r="11" spans="1:14" ht="30" customHeight="1" x14ac:dyDescent="0.3">
      <c r="A11" s="19" t="s">
        <v>111</v>
      </c>
      <c r="B11" s="19" t="s">
        <v>108</v>
      </c>
      <c r="C11" s="19" t="s">
        <v>109</v>
      </c>
      <c r="D11" s="19" t="s">
        <v>69</v>
      </c>
      <c r="E11" s="27"/>
      <c r="F11" s="27"/>
      <c r="G11" s="27"/>
      <c r="H11" s="27"/>
      <c r="I11" s="19" t="s">
        <v>110</v>
      </c>
      <c r="J11" s="19" t="s">
        <v>53</v>
      </c>
      <c r="K11" s="19" t="s">
        <v>53</v>
      </c>
      <c r="L11" s="19" t="s">
        <v>53</v>
      </c>
      <c r="M11" s="19" t="s">
        <v>53</v>
      </c>
      <c r="N11" s="2" t="s">
        <v>53</v>
      </c>
    </row>
    <row r="12" spans="1:14" ht="30" customHeight="1" x14ac:dyDescent="0.3">
      <c r="A12" s="19" t="s">
        <v>116</v>
      </c>
      <c r="B12" s="19" t="s">
        <v>113</v>
      </c>
      <c r="C12" s="19" t="s">
        <v>114</v>
      </c>
      <c r="D12" s="19" t="s">
        <v>69</v>
      </c>
      <c r="E12" s="27"/>
      <c r="F12" s="27"/>
      <c r="G12" s="27"/>
      <c r="H12" s="27"/>
      <c r="I12" s="19" t="s">
        <v>115</v>
      </c>
      <c r="J12" s="19" t="s">
        <v>53</v>
      </c>
      <c r="K12" s="19" t="s">
        <v>53</v>
      </c>
      <c r="L12" s="19" t="s">
        <v>53</v>
      </c>
      <c r="M12" s="19" t="s">
        <v>53</v>
      </c>
      <c r="N12" s="2" t="s">
        <v>53</v>
      </c>
    </row>
    <row r="13" spans="1:14" ht="30" customHeight="1" x14ac:dyDescent="0.3">
      <c r="A13" s="19" t="s">
        <v>122</v>
      </c>
      <c r="B13" s="19" t="s">
        <v>118</v>
      </c>
      <c r="C13" s="19" t="s">
        <v>119</v>
      </c>
      <c r="D13" s="19" t="s">
        <v>120</v>
      </c>
      <c r="E13" s="27"/>
      <c r="F13" s="27"/>
      <c r="G13" s="27"/>
      <c r="H13" s="27"/>
      <c r="I13" s="19" t="s">
        <v>121</v>
      </c>
      <c r="J13" s="19" t="s">
        <v>53</v>
      </c>
      <c r="K13" s="19" t="s">
        <v>53</v>
      </c>
      <c r="L13" s="19" t="s">
        <v>53</v>
      </c>
      <c r="M13" s="19" t="s">
        <v>53</v>
      </c>
      <c r="N13" s="2" t="s">
        <v>53</v>
      </c>
    </row>
    <row r="14" spans="1:14" ht="30" customHeight="1" x14ac:dyDescent="0.3">
      <c r="A14" s="19" t="s">
        <v>149</v>
      </c>
      <c r="B14" s="19" t="s">
        <v>146</v>
      </c>
      <c r="C14" s="19" t="s">
        <v>147</v>
      </c>
      <c r="D14" s="19" t="s">
        <v>69</v>
      </c>
      <c r="E14" s="27"/>
      <c r="F14" s="27"/>
      <c r="G14" s="27"/>
      <c r="H14" s="27"/>
      <c r="I14" s="19" t="s">
        <v>148</v>
      </c>
      <c r="J14" s="19" t="s">
        <v>53</v>
      </c>
      <c r="K14" s="19" t="s">
        <v>53</v>
      </c>
      <c r="L14" s="19" t="s">
        <v>53</v>
      </c>
      <c r="M14" s="19" t="s">
        <v>53</v>
      </c>
      <c r="N14" s="2" t="s">
        <v>53</v>
      </c>
    </row>
    <row r="15" spans="1:14" ht="30" customHeight="1" x14ac:dyDescent="0.3">
      <c r="A15" s="19" t="s">
        <v>154</v>
      </c>
      <c r="B15" s="19" t="s">
        <v>151</v>
      </c>
      <c r="C15" s="19" t="s">
        <v>152</v>
      </c>
      <c r="D15" s="19" t="s">
        <v>69</v>
      </c>
      <c r="E15" s="27"/>
      <c r="F15" s="27"/>
      <c r="G15" s="27"/>
      <c r="H15" s="27"/>
      <c r="I15" s="19" t="s">
        <v>153</v>
      </c>
      <c r="J15" s="19" t="s">
        <v>53</v>
      </c>
      <c r="K15" s="19" t="s">
        <v>53</v>
      </c>
      <c r="L15" s="19" t="s">
        <v>53</v>
      </c>
      <c r="M15" s="19" t="s">
        <v>53</v>
      </c>
      <c r="N15" s="2" t="s">
        <v>53</v>
      </c>
    </row>
    <row r="16" spans="1:14" ht="30" customHeight="1" x14ac:dyDescent="0.3">
      <c r="A16" s="19" t="s">
        <v>158</v>
      </c>
      <c r="B16" s="19" t="s">
        <v>156</v>
      </c>
      <c r="C16" s="19" t="s">
        <v>152</v>
      </c>
      <c r="D16" s="19" t="s">
        <v>69</v>
      </c>
      <c r="E16" s="27"/>
      <c r="F16" s="27"/>
      <c r="G16" s="27"/>
      <c r="H16" s="27"/>
      <c r="I16" s="19" t="s">
        <v>157</v>
      </c>
      <c r="J16" s="19" t="s">
        <v>53</v>
      </c>
      <c r="K16" s="19" t="s">
        <v>53</v>
      </c>
      <c r="L16" s="19" t="s">
        <v>53</v>
      </c>
      <c r="M16" s="19" t="s">
        <v>53</v>
      </c>
      <c r="N16" s="2" t="s">
        <v>53</v>
      </c>
    </row>
    <row r="17" spans="1:14" ht="30" customHeight="1" x14ac:dyDescent="0.3">
      <c r="A17" s="19" t="s">
        <v>163</v>
      </c>
      <c r="B17" s="19" t="s">
        <v>160</v>
      </c>
      <c r="C17" s="19" t="s">
        <v>161</v>
      </c>
      <c r="D17" s="19" t="s">
        <v>69</v>
      </c>
      <c r="E17" s="27"/>
      <c r="F17" s="27"/>
      <c r="G17" s="27"/>
      <c r="H17" s="27"/>
      <c r="I17" s="19" t="s">
        <v>162</v>
      </c>
      <c r="J17" s="19" t="s">
        <v>53</v>
      </c>
      <c r="K17" s="19" t="s">
        <v>53</v>
      </c>
      <c r="L17" s="19" t="s">
        <v>53</v>
      </c>
      <c r="M17" s="19" t="s">
        <v>53</v>
      </c>
      <c r="N17" s="2" t="s">
        <v>53</v>
      </c>
    </row>
    <row r="18" spans="1:14" ht="30" customHeight="1" x14ac:dyDescent="0.3">
      <c r="A18" s="19" t="s">
        <v>170</v>
      </c>
      <c r="B18" s="19" t="s">
        <v>167</v>
      </c>
      <c r="C18" s="19" t="s">
        <v>168</v>
      </c>
      <c r="D18" s="19" t="s">
        <v>69</v>
      </c>
      <c r="E18" s="27"/>
      <c r="F18" s="27"/>
      <c r="G18" s="27"/>
      <c r="H18" s="27"/>
      <c r="I18" s="19" t="s">
        <v>169</v>
      </c>
      <c r="J18" s="19" t="s">
        <v>53</v>
      </c>
      <c r="K18" s="19" t="s">
        <v>53</v>
      </c>
      <c r="L18" s="19" t="s">
        <v>53</v>
      </c>
      <c r="M18" s="19" t="s">
        <v>53</v>
      </c>
      <c r="N18" s="2" t="s">
        <v>53</v>
      </c>
    </row>
    <row r="19" spans="1:14" ht="30" customHeight="1" x14ac:dyDescent="0.3">
      <c r="A19" s="19" t="s">
        <v>175</v>
      </c>
      <c r="B19" s="19" t="s">
        <v>172</v>
      </c>
      <c r="C19" s="19" t="s">
        <v>173</v>
      </c>
      <c r="D19" s="19" t="s">
        <v>120</v>
      </c>
      <c r="E19" s="27"/>
      <c r="F19" s="27"/>
      <c r="G19" s="27"/>
      <c r="H19" s="27"/>
      <c r="I19" s="19" t="s">
        <v>174</v>
      </c>
      <c r="J19" s="19" t="s">
        <v>53</v>
      </c>
      <c r="K19" s="19" t="s">
        <v>53</v>
      </c>
      <c r="L19" s="19" t="s">
        <v>53</v>
      </c>
      <c r="M19" s="19" t="s">
        <v>53</v>
      </c>
      <c r="N19" s="2" t="s">
        <v>53</v>
      </c>
    </row>
    <row r="20" spans="1:14" ht="30" customHeight="1" x14ac:dyDescent="0.3">
      <c r="A20" s="19" t="s">
        <v>179</v>
      </c>
      <c r="B20" s="19" t="s">
        <v>172</v>
      </c>
      <c r="C20" s="19" t="s">
        <v>177</v>
      </c>
      <c r="D20" s="19" t="s">
        <v>120</v>
      </c>
      <c r="E20" s="27"/>
      <c r="F20" s="27"/>
      <c r="G20" s="27"/>
      <c r="H20" s="27"/>
      <c r="I20" s="19" t="s">
        <v>178</v>
      </c>
      <c r="J20" s="19" t="s">
        <v>53</v>
      </c>
      <c r="K20" s="19" t="s">
        <v>53</v>
      </c>
      <c r="L20" s="19" t="s">
        <v>53</v>
      </c>
      <c r="M20" s="19" t="s">
        <v>53</v>
      </c>
      <c r="N20" s="2" t="s">
        <v>53</v>
      </c>
    </row>
    <row r="21" spans="1:14" ht="30" customHeight="1" x14ac:dyDescent="0.3">
      <c r="A21" s="19" t="s">
        <v>184</v>
      </c>
      <c r="B21" s="19" t="s">
        <v>181</v>
      </c>
      <c r="C21" s="19" t="s">
        <v>182</v>
      </c>
      <c r="D21" s="19" t="s">
        <v>69</v>
      </c>
      <c r="E21" s="27"/>
      <c r="F21" s="27"/>
      <c r="G21" s="27"/>
      <c r="H21" s="27"/>
      <c r="I21" s="19" t="s">
        <v>183</v>
      </c>
      <c r="J21" s="19" t="s">
        <v>53</v>
      </c>
      <c r="K21" s="19" t="s">
        <v>53</v>
      </c>
      <c r="L21" s="19" t="s">
        <v>53</v>
      </c>
      <c r="M21" s="19" t="s">
        <v>53</v>
      </c>
      <c r="N21" s="2" t="s">
        <v>53</v>
      </c>
    </row>
    <row r="22" spans="1:14" ht="30" customHeight="1" x14ac:dyDescent="0.3">
      <c r="A22" s="19" t="s">
        <v>189</v>
      </c>
      <c r="B22" s="19" t="s">
        <v>186</v>
      </c>
      <c r="C22" s="19" t="s">
        <v>187</v>
      </c>
      <c r="D22" s="19" t="s">
        <v>120</v>
      </c>
      <c r="E22" s="27"/>
      <c r="F22" s="27"/>
      <c r="G22" s="27"/>
      <c r="H22" s="27"/>
      <c r="I22" s="19" t="s">
        <v>188</v>
      </c>
      <c r="J22" s="19" t="s">
        <v>53</v>
      </c>
      <c r="K22" s="19" t="s">
        <v>53</v>
      </c>
      <c r="L22" s="19" t="s">
        <v>53</v>
      </c>
      <c r="M22" s="19" t="s">
        <v>53</v>
      </c>
      <c r="N22" s="2" t="s">
        <v>53</v>
      </c>
    </row>
    <row r="23" spans="1:14" ht="30" customHeight="1" x14ac:dyDescent="0.3">
      <c r="A23" s="19" t="s">
        <v>194</v>
      </c>
      <c r="B23" s="19" t="s">
        <v>191</v>
      </c>
      <c r="C23" s="19" t="s">
        <v>192</v>
      </c>
      <c r="D23" s="19" t="s">
        <v>69</v>
      </c>
      <c r="E23" s="27"/>
      <c r="F23" s="27"/>
      <c r="G23" s="27"/>
      <c r="H23" s="27"/>
      <c r="I23" s="19" t="s">
        <v>193</v>
      </c>
      <c r="J23" s="19" t="s">
        <v>53</v>
      </c>
      <c r="K23" s="19" t="s">
        <v>53</v>
      </c>
      <c r="L23" s="19" t="s">
        <v>53</v>
      </c>
      <c r="M23" s="19" t="s">
        <v>53</v>
      </c>
      <c r="N23" s="2" t="s">
        <v>53</v>
      </c>
    </row>
    <row r="24" spans="1:14" ht="30" customHeight="1" x14ac:dyDescent="0.3">
      <c r="A24" s="19" t="s">
        <v>198</v>
      </c>
      <c r="B24" s="19" t="s">
        <v>196</v>
      </c>
      <c r="C24" s="19" t="s">
        <v>192</v>
      </c>
      <c r="D24" s="19" t="s">
        <v>69</v>
      </c>
      <c r="E24" s="27"/>
      <c r="F24" s="27"/>
      <c r="G24" s="27"/>
      <c r="H24" s="27"/>
      <c r="I24" s="19" t="s">
        <v>197</v>
      </c>
      <c r="J24" s="19" t="s">
        <v>53</v>
      </c>
      <c r="K24" s="19" t="s">
        <v>53</v>
      </c>
      <c r="L24" s="19" t="s">
        <v>53</v>
      </c>
      <c r="M24" s="19" t="s">
        <v>53</v>
      </c>
      <c r="N24" s="2" t="s">
        <v>53</v>
      </c>
    </row>
    <row r="25" spans="1:14" ht="30" customHeight="1" x14ac:dyDescent="0.3">
      <c r="A25" s="19" t="s">
        <v>202</v>
      </c>
      <c r="B25" s="19" t="s">
        <v>191</v>
      </c>
      <c r="C25" s="19" t="s">
        <v>200</v>
      </c>
      <c r="D25" s="19" t="s">
        <v>69</v>
      </c>
      <c r="E25" s="27"/>
      <c r="F25" s="27"/>
      <c r="G25" s="27"/>
      <c r="H25" s="27"/>
      <c r="I25" s="19" t="s">
        <v>201</v>
      </c>
      <c r="J25" s="19" t="s">
        <v>53</v>
      </c>
      <c r="K25" s="19" t="s">
        <v>53</v>
      </c>
      <c r="L25" s="19" t="s">
        <v>53</v>
      </c>
      <c r="M25" s="19" t="s">
        <v>53</v>
      </c>
      <c r="N25" s="2" t="s">
        <v>53</v>
      </c>
    </row>
    <row r="26" spans="1:14" ht="30" customHeight="1" x14ac:dyDescent="0.3">
      <c r="A26" s="19" t="s">
        <v>213</v>
      </c>
      <c r="B26" s="19" t="s">
        <v>210</v>
      </c>
      <c r="C26" s="19" t="s">
        <v>211</v>
      </c>
      <c r="D26" s="19" t="s">
        <v>69</v>
      </c>
      <c r="E26" s="27"/>
      <c r="F26" s="27"/>
      <c r="G26" s="27"/>
      <c r="H26" s="27"/>
      <c r="I26" s="19" t="s">
        <v>212</v>
      </c>
      <c r="J26" s="19" t="s">
        <v>53</v>
      </c>
      <c r="K26" s="19" t="s">
        <v>53</v>
      </c>
      <c r="L26" s="19" t="s">
        <v>53</v>
      </c>
      <c r="M26" s="19" t="s">
        <v>53</v>
      </c>
      <c r="N26" s="2" t="s">
        <v>53</v>
      </c>
    </row>
    <row r="27" spans="1:14" ht="30" customHeight="1" x14ac:dyDescent="0.3">
      <c r="A27" s="19" t="s">
        <v>217</v>
      </c>
      <c r="B27" s="19" t="s">
        <v>210</v>
      </c>
      <c r="C27" s="19" t="s">
        <v>215</v>
      </c>
      <c r="D27" s="19" t="s">
        <v>69</v>
      </c>
      <c r="E27" s="27"/>
      <c r="F27" s="27"/>
      <c r="G27" s="27"/>
      <c r="H27" s="27"/>
      <c r="I27" s="19" t="s">
        <v>216</v>
      </c>
      <c r="J27" s="19" t="s">
        <v>53</v>
      </c>
      <c r="K27" s="19" t="s">
        <v>53</v>
      </c>
      <c r="L27" s="19" t="s">
        <v>53</v>
      </c>
      <c r="M27" s="19" t="s">
        <v>53</v>
      </c>
      <c r="N27" s="2" t="s">
        <v>53</v>
      </c>
    </row>
    <row r="28" spans="1:14" ht="30" customHeight="1" x14ac:dyDescent="0.3">
      <c r="A28" s="19" t="s">
        <v>222</v>
      </c>
      <c r="B28" s="19" t="s">
        <v>219</v>
      </c>
      <c r="C28" s="19" t="s">
        <v>220</v>
      </c>
      <c r="D28" s="19" t="s">
        <v>69</v>
      </c>
      <c r="E28" s="27"/>
      <c r="F28" s="27"/>
      <c r="G28" s="27"/>
      <c r="H28" s="27"/>
      <c r="I28" s="19" t="s">
        <v>221</v>
      </c>
      <c r="J28" s="19" t="s">
        <v>53</v>
      </c>
      <c r="K28" s="19" t="s">
        <v>53</v>
      </c>
      <c r="L28" s="19" t="s">
        <v>53</v>
      </c>
      <c r="M28" s="19" t="s">
        <v>53</v>
      </c>
      <c r="N28" s="2" t="s">
        <v>53</v>
      </c>
    </row>
    <row r="29" spans="1:14" ht="30" customHeight="1" x14ac:dyDescent="0.3">
      <c r="A29" s="19" t="s">
        <v>227</v>
      </c>
      <c r="B29" s="19" t="s">
        <v>224</v>
      </c>
      <c r="C29" s="19" t="s">
        <v>225</v>
      </c>
      <c r="D29" s="19" t="s">
        <v>69</v>
      </c>
      <c r="E29" s="27"/>
      <c r="F29" s="27"/>
      <c r="G29" s="27"/>
      <c r="H29" s="27"/>
      <c r="I29" s="19" t="s">
        <v>226</v>
      </c>
      <c r="J29" s="19" t="s">
        <v>53</v>
      </c>
      <c r="K29" s="19" t="s">
        <v>53</v>
      </c>
      <c r="L29" s="19" t="s">
        <v>53</v>
      </c>
      <c r="M29" s="19" t="s">
        <v>53</v>
      </c>
      <c r="N29" s="2" t="s">
        <v>53</v>
      </c>
    </row>
    <row r="30" spans="1:14" ht="30" customHeight="1" x14ac:dyDescent="0.3">
      <c r="A30" s="19" t="s">
        <v>232</v>
      </c>
      <c r="B30" s="19" t="s">
        <v>229</v>
      </c>
      <c r="C30" s="19" t="s">
        <v>230</v>
      </c>
      <c r="D30" s="19" t="s">
        <v>69</v>
      </c>
      <c r="E30" s="27"/>
      <c r="F30" s="27"/>
      <c r="G30" s="27"/>
      <c r="H30" s="27"/>
      <c r="I30" s="19" t="s">
        <v>231</v>
      </c>
      <c r="J30" s="19" t="s">
        <v>53</v>
      </c>
      <c r="K30" s="19" t="s">
        <v>53</v>
      </c>
      <c r="L30" s="19" t="s">
        <v>53</v>
      </c>
      <c r="M30" s="19" t="s">
        <v>53</v>
      </c>
      <c r="N30" s="2" t="s">
        <v>53</v>
      </c>
    </row>
    <row r="31" spans="1:14" ht="30" customHeight="1" x14ac:dyDescent="0.3">
      <c r="A31" s="19" t="s">
        <v>237</v>
      </c>
      <c r="B31" s="19" t="s">
        <v>234</v>
      </c>
      <c r="C31" s="19" t="s">
        <v>235</v>
      </c>
      <c r="D31" s="19" t="s">
        <v>120</v>
      </c>
      <c r="E31" s="27"/>
      <c r="F31" s="27"/>
      <c r="G31" s="27"/>
      <c r="H31" s="27"/>
      <c r="I31" s="19" t="s">
        <v>236</v>
      </c>
      <c r="J31" s="19" t="s">
        <v>53</v>
      </c>
      <c r="K31" s="19" t="s">
        <v>53</v>
      </c>
      <c r="L31" s="19" t="s">
        <v>53</v>
      </c>
      <c r="M31" s="19" t="s">
        <v>53</v>
      </c>
      <c r="N31" s="2" t="s">
        <v>53</v>
      </c>
    </row>
    <row r="32" spans="1:14" ht="30" customHeight="1" x14ac:dyDescent="0.3">
      <c r="A32" s="19" t="s">
        <v>242</v>
      </c>
      <c r="B32" s="19" t="s">
        <v>239</v>
      </c>
      <c r="C32" s="19" t="s">
        <v>240</v>
      </c>
      <c r="D32" s="19" t="s">
        <v>69</v>
      </c>
      <c r="E32" s="27"/>
      <c r="F32" s="27"/>
      <c r="G32" s="27"/>
      <c r="H32" s="27"/>
      <c r="I32" s="19" t="s">
        <v>241</v>
      </c>
      <c r="J32" s="19" t="s">
        <v>53</v>
      </c>
      <c r="K32" s="19" t="s">
        <v>53</v>
      </c>
      <c r="L32" s="19" t="s">
        <v>53</v>
      </c>
      <c r="M32" s="19" t="s">
        <v>53</v>
      </c>
      <c r="N32" s="2" t="s">
        <v>53</v>
      </c>
    </row>
    <row r="33" spans="1:14" ht="30" customHeight="1" x14ac:dyDescent="0.3">
      <c r="A33" s="19" t="s">
        <v>247</v>
      </c>
      <c r="B33" s="19" t="s">
        <v>244</v>
      </c>
      <c r="C33" s="19" t="s">
        <v>245</v>
      </c>
      <c r="D33" s="19" t="s">
        <v>69</v>
      </c>
      <c r="E33" s="27"/>
      <c r="F33" s="27"/>
      <c r="G33" s="27"/>
      <c r="H33" s="27"/>
      <c r="I33" s="19" t="s">
        <v>246</v>
      </c>
      <c r="J33" s="19" t="s">
        <v>53</v>
      </c>
      <c r="K33" s="19" t="s">
        <v>53</v>
      </c>
      <c r="L33" s="19" t="s">
        <v>53</v>
      </c>
      <c r="M33" s="19" t="s">
        <v>53</v>
      </c>
      <c r="N33" s="2" t="s">
        <v>53</v>
      </c>
    </row>
    <row r="34" spans="1:14" ht="30" customHeight="1" x14ac:dyDescent="0.3">
      <c r="A34" s="19" t="s">
        <v>252</v>
      </c>
      <c r="B34" s="19" t="s">
        <v>249</v>
      </c>
      <c r="C34" s="19" t="s">
        <v>250</v>
      </c>
      <c r="D34" s="19" t="s">
        <v>69</v>
      </c>
      <c r="E34" s="27"/>
      <c r="F34" s="27"/>
      <c r="G34" s="27"/>
      <c r="H34" s="27"/>
      <c r="I34" s="19" t="s">
        <v>251</v>
      </c>
      <c r="J34" s="19" t="s">
        <v>53</v>
      </c>
      <c r="K34" s="19" t="s">
        <v>53</v>
      </c>
      <c r="L34" s="19" t="s">
        <v>53</v>
      </c>
      <c r="M34" s="19" t="s">
        <v>53</v>
      </c>
      <c r="N34" s="2" t="s">
        <v>53</v>
      </c>
    </row>
    <row r="35" spans="1:14" ht="30" customHeight="1" x14ac:dyDescent="0.3">
      <c r="A35" s="19" t="s">
        <v>257</v>
      </c>
      <c r="B35" s="19" t="s">
        <v>254</v>
      </c>
      <c r="C35" s="19" t="s">
        <v>255</v>
      </c>
      <c r="D35" s="19" t="s">
        <v>120</v>
      </c>
      <c r="E35" s="27"/>
      <c r="F35" s="27"/>
      <c r="G35" s="27"/>
      <c r="H35" s="27"/>
      <c r="I35" s="19" t="s">
        <v>256</v>
      </c>
      <c r="J35" s="19" t="s">
        <v>53</v>
      </c>
      <c r="K35" s="19" t="s">
        <v>53</v>
      </c>
      <c r="L35" s="19" t="s">
        <v>53</v>
      </c>
      <c r="M35" s="19" t="s">
        <v>53</v>
      </c>
      <c r="N35" s="2" t="s">
        <v>53</v>
      </c>
    </row>
    <row r="36" spans="1:14" ht="30" customHeight="1" x14ac:dyDescent="0.3">
      <c r="A36" s="19" t="s">
        <v>262</v>
      </c>
      <c r="B36" s="19" t="s">
        <v>259</v>
      </c>
      <c r="C36" s="19" t="s">
        <v>260</v>
      </c>
      <c r="D36" s="19" t="s">
        <v>69</v>
      </c>
      <c r="E36" s="27"/>
      <c r="F36" s="27"/>
      <c r="G36" s="27"/>
      <c r="H36" s="27"/>
      <c r="I36" s="19" t="s">
        <v>261</v>
      </c>
      <c r="J36" s="19" t="s">
        <v>53</v>
      </c>
      <c r="K36" s="19" t="s">
        <v>53</v>
      </c>
      <c r="L36" s="19" t="s">
        <v>53</v>
      </c>
      <c r="M36" s="19" t="s">
        <v>53</v>
      </c>
      <c r="N36" s="2" t="s">
        <v>53</v>
      </c>
    </row>
    <row r="37" spans="1:14" ht="30" customHeight="1" x14ac:dyDescent="0.3">
      <c r="A37" s="19" t="s">
        <v>267</v>
      </c>
      <c r="B37" s="19" t="s">
        <v>264</v>
      </c>
      <c r="C37" s="19" t="s">
        <v>265</v>
      </c>
      <c r="D37" s="19" t="s">
        <v>69</v>
      </c>
      <c r="E37" s="27"/>
      <c r="F37" s="27"/>
      <c r="G37" s="27"/>
      <c r="H37" s="27"/>
      <c r="I37" s="19" t="s">
        <v>266</v>
      </c>
      <c r="J37" s="19" t="s">
        <v>53</v>
      </c>
      <c r="K37" s="19" t="s">
        <v>53</v>
      </c>
      <c r="L37" s="19" t="s">
        <v>53</v>
      </c>
      <c r="M37" s="19" t="s">
        <v>53</v>
      </c>
      <c r="N37" s="2" t="s">
        <v>53</v>
      </c>
    </row>
    <row r="38" spans="1:14" ht="30" customHeight="1" x14ac:dyDescent="0.3">
      <c r="A38" s="19" t="s">
        <v>274</v>
      </c>
      <c r="B38" s="19" t="s">
        <v>271</v>
      </c>
      <c r="C38" s="19" t="s">
        <v>272</v>
      </c>
      <c r="D38" s="19" t="s">
        <v>69</v>
      </c>
      <c r="E38" s="27"/>
      <c r="F38" s="27"/>
      <c r="G38" s="27"/>
      <c r="H38" s="27"/>
      <c r="I38" s="19" t="s">
        <v>273</v>
      </c>
      <c r="J38" s="19" t="s">
        <v>53</v>
      </c>
      <c r="K38" s="19" t="s">
        <v>53</v>
      </c>
      <c r="L38" s="19" t="s">
        <v>53</v>
      </c>
      <c r="M38" s="19" t="s">
        <v>53</v>
      </c>
      <c r="N38" s="2" t="s">
        <v>53</v>
      </c>
    </row>
    <row r="39" spans="1:14" ht="30" customHeight="1" x14ac:dyDescent="0.3">
      <c r="A39" s="19" t="s">
        <v>278</v>
      </c>
      <c r="B39" s="19" t="s">
        <v>271</v>
      </c>
      <c r="C39" s="19" t="s">
        <v>276</v>
      </c>
      <c r="D39" s="19" t="s">
        <v>69</v>
      </c>
      <c r="E39" s="27"/>
      <c r="F39" s="27"/>
      <c r="G39" s="27"/>
      <c r="H39" s="27"/>
      <c r="I39" s="19" t="s">
        <v>277</v>
      </c>
      <c r="J39" s="19" t="s">
        <v>53</v>
      </c>
      <c r="K39" s="19" t="s">
        <v>53</v>
      </c>
      <c r="L39" s="19" t="s">
        <v>53</v>
      </c>
      <c r="M39" s="19" t="s">
        <v>53</v>
      </c>
      <c r="N39" s="2" t="s">
        <v>53</v>
      </c>
    </row>
    <row r="40" spans="1:14" ht="30" customHeight="1" x14ac:dyDescent="0.3">
      <c r="A40" s="19" t="s">
        <v>283</v>
      </c>
      <c r="B40" s="19" t="s">
        <v>280</v>
      </c>
      <c r="C40" s="19" t="s">
        <v>281</v>
      </c>
      <c r="D40" s="19" t="s">
        <v>120</v>
      </c>
      <c r="E40" s="27"/>
      <c r="F40" s="27"/>
      <c r="G40" s="27"/>
      <c r="H40" s="27"/>
      <c r="I40" s="19" t="s">
        <v>282</v>
      </c>
      <c r="J40" s="19" t="s">
        <v>53</v>
      </c>
      <c r="K40" s="19" t="s">
        <v>53</v>
      </c>
      <c r="L40" s="19" t="s">
        <v>53</v>
      </c>
      <c r="M40" s="19" t="s">
        <v>53</v>
      </c>
      <c r="N40" s="2" t="s">
        <v>53</v>
      </c>
    </row>
    <row r="41" spans="1:14" ht="30" customHeight="1" x14ac:dyDescent="0.3">
      <c r="A41" s="19" t="s">
        <v>288</v>
      </c>
      <c r="B41" s="19" t="s">
        <v>285</v>
      </c>
      <c r="C41" s="19" t="s">
        <v>286</v>
      </c>
      <c r="D41" s="19" t="s">
        <v>69</v>
      </c>
      <c r="E41" s="27"/>
      <c r="F41" s="27"/>
      <c r="G41" s="27"/>
      <c r="H41" s="27"/>
      <c r="I41" s="19" t="s">
        <v>287</v>
      </c>
      <c r="J41" s="19" t="s">
        <v>53</v>
      </c>
      <c r="K41" s="19" t="s">
        <v>53</v>
      </c>
      <c r="L41" s="19" t="s">
        <v>53</v>
      </c>
      <c r="M41" s="19" t="s">
        <v>53</v>
      </c>
      <c r="N41" s="2" t="s">
        <v>53</v>
      </c>
    </row>
    <row r="42" spans="1:14" ht="30" customHeight="1" x14ac:dyDescent="0.3">
      <c r="A42" s="19" t="s">
        <v>292</v>
      </c>
      <c r="B42" s="19" t="s">
        <v>290</v>
      </c>
      <c r="C42" s="19" t="s">
        <v>53</v>
      </c>
      <c r="D42" s="19" t="s">
        <v>206</v>
      </c>
      <c r="E42" s="27"/>
      <c r="F42" s="27"/>
      <c r="G42" s="27"/>
      <c r="H42" s="27"/>
      <c r="I42" s="19" t="s">
        <v>291</v>
      </c>
      <c r="J42" s="19" t="s">
        <v>53</v>
      </c>
      <c r="K42" s="19" t="s">
        <v>53</v>
      </c>
      <c r="L42" s="19" t="s">
        <v>53</v>
      </c>
      <c r="M42" s="19" t="s">
        <v>53</v>
      </c>
      <c r="N42" s="2" t="s">
        <v>53</v>
      </c>
    </row>
    <row r="43" spans="1:14" ht="30" customHeight="1" x14ac:dyDescent="0.3">
      <c r="A43" s="19" t="s">
        <v>299</v>
      </c>
      <c r="B43" s="19" t="s">
        <v>296</v>
      </c>
      <c r="C43" s="19" t="s">
        <v>297</v>
      </c>
      <c r="D43" s="19" t="s">
        <v>61</v>
      </c>
      <c r="E43" s="27"/>
      <c r="F43" s="27"/>
      <c r="G43" s="27"/>
      <c r="H43" s="27"/>
      <c r="I43" s="19" t="s">
        <v>298</v>
      </c>
      <c r="J43" s="19" t="s">
        <v>53</v>
      </c>
      <c r="K43" s="19" t="s">
        <v>53</v>
      </c>
      <c r="L43" s="19" t="s">
        <v>53</v>
      </c>
      <c r="M43" s="19" t="s">
        <v>53</v>
      </c>
      <c r="N43" s="2" t="s">
        <v>53</v>
      </c>
    </row>
    <row r="44" spans="1:14" ht="30" customHeight="1" x14ac:dyDescent="0.3">
      <c r="A44" s="19" t="s">
        <v>306</v>
      </c>
      <c r="B44" s="19" t="s">
        <v>303</v>
      </c>
      <c r="C44" s="19" t="s">
        <v>304</v>
      </c>
      <c r="D44" s="19" t="s">
        <v>69</v>
      </c>
      <c r="E44" s="27"/>
      <c r="F44" s="27"/>
      <c r="G44" s="27"/>
      <c r="H44" s="27"/>
      <c r="I44" s="19" t="s">
        <v>305</v>
      </c>
      <c r="J44" s="19" t="s">
        <v>53</v>
      </c>
      <c r="K44" s="19" t="s">
        <v>53</v>
      </c>
      <c r="L44" s="19" t="s">
        <v>53</v>
      </c>
      <c r="M44" s="19" t="s">
        <v>53</v>
      </c>
      <c r="N44" s="2" t="s">
        <v>53</v>
      </c>
    </row>
    <row r="45" spans="1:14" ht="30" customHeight="1" x14ac:dyDescent="0.3">
      <c r="A45" s="19" t="s">
        <v>310</v>
      </c>
      <c r="B45" s="19" t="s">
        <v>303</v>
      </c>
      <c r="C45" s="19" t="s">
        <v>308</v>
      </c>
      <c r="D45" s="19" t="s">
        <v>69</v>
      </c>
      <c r="E45" s="27"/>
      <c r="F45" s="27"/>
      <c r="G45" s="27"/>
      <c r="H45" s="27"/>
      <c r="I45" s="19" t="s">
        <v>309</v>
      </c>
      <c r="J45" s="19" t="s">
        <v>53</v>
      </c>
      <c r="K45" s="19" t="s">
        <v>53</v>
      </c>
      <c r="L45" s="19" t="s">
        <v>53</v>
      </c>
      <c r="M45" s="19" t="s">
        <v>53</v>
      </c>
      <c r="N45" s="2" t="s">
        <v>53</v>
      </c>
    </row>
    <row r="46" spans="1:14" ht="30" customHeight="1" x14ac:dyDescent="0.3">
      <c r="A46" s="19" t="s">
        <v>329</v>
      </c>
      <c r="B46" s="19" t="s">
        <v>326</v>
      </c>
      <c r="C46" s="19" t="s">
        <v>327</v>
      </c>
      <c r="D46" s="19" t="s">
        <v>120</v>
      </c>
      <c r="E46" s="27"/>
      <c r="F46" s="27"/>
      <c r="G46" s="27"/>
      <c r="H46" s="27"/>
      <c r="I46" s="19" t="s">
        <v>328</v>
      </c>
      <c r="J46" s="19" t="s">
        <v>53</v>
      </c>
      <c r="K46" s="19" t="s">
        <v>53</v>
      </c>
      <c r="L46" s="19" t="s">
        <v>53</v>
      </c>
      <c r="M46" s="19" t="s">
        <v>53</v>
      </c>
      <c r="N46" s="2" t="s">
        <v>53</v>
      </c>
    </row>
    <row r="47" spans="1:14" ht="30" customHeight="1" x14ac:dyDescent="0.3">
      <c r="A47" s="19" t="s">
        <v>334</v>
      </c>
      <c r="B47" s="19" t="s">
        <v>331</v>
      </c>
      <c r="C47" s="19" t="s">
        <v>332</v>
      </c>
      <c r="D47" s="19" t="s">
        <v>120</v>
      </c>
      <c r="E47" s="27"/>
      <c r="F47" s="27"/>
      <c r="G47" s="27"/>
      <c r="H47" s="27"/>
      <c r="I47" s="19" t="s">
        <v>333</v>
      </c>
      <c r="J47" s="19" t="s">
        <v>53</v>
      </c>
      <c r="K47" s="19" t="s">
        <v>53</v>
      </c>
      <c r="L47" s="19" t="s">
        <v>53</v>
      </c>
      <c r="M47" s="19" t="s">
        <v>53</v>
      </c>
      <c r="N47" s="2" t="s">
        <v>53</v>
      </c>
    </row>
    <row r="48" spans="1:14" ht="30" customHeight="1" x14ac:dyDescent="0.3">
      <c r="A48" s="19" t="s">
        <v>339</v>
      </c>
      <c r="B48" s="19" t="s">
        <v>336</v>
      </c>
      <c r="C48" s="19" t="s">
        <v>337</v>
      </c>
      <c r="D48" s="19" t="s">
        <v>120</v>
      </c>
      <c r="E48" s="27"/>
      <c r="F48" s="27"/>
      <c r="G48" s="27"/>
      <c r="H48" s="27"/>
      <c r="I48" s="19" t="s">
        <v>338</v>
      </c>
      <c r="J48" s="19" t="s">
        <v>53</v>
      </c>
      <c r="K48" s="19" t="s">
        <v>53</v>
      </c>
      <c r="L48" s="19" t="s">
        <v>53</v>
      </c>
      <c r="M48" s="19" t="s">
        <v>53</v>
      </c>
      <c r="N48" s="2" t="s">
        <v>53</v>
      </c>
    </row>
    <row r="49" spans="1:14" ht="30" customHeight="1" x14ac:dyDescent="0.3">
      <c r="A49" s="19" t="s">
        <v>344</v>
      </c>
      <c r="B49" s="19" t="s">
        <v>341</v>
      </c>
      <c r="C49" s="19" t="s">
        <v>342</v>
      </c>
      <c r="D49" s="19" t="s">
        <v>120</v>
      </c>
      <c r="E49" s="27"/>
      <c r="F49" s="27"/>
      <c r="G49" s="27"/>
      <c r="H49" s="27"/>
      <c r="I49" s="19" t="s">
        <v>343</v>
      </c>
      <c r="J49" s="19" t="s">
        <v>53</v>
      </c>
      <c r="K49" s="19" t="s">
        <v>53</v>
      </c>
      <c r="L49" s="19" t="s">
        <v>53</v>
      </c>
      <c r="M49" s="19" t="s">
        <v>53</v>
      </c>
      <c r="N49" s="2" t="s">
        <v>53</v>
      </c>
    </row>
    <row r="50" spans="1:14" ht="30" customHeight="1" x14ac:dyDescent="0.3">
      <c r="A50" s="19" t="s">
        <v>349</v>
      </c>
      <c r="B50" s="19" t="s">
        <v>346</v>
      </c>
      <c r="C50" s="19" t="s">
        <v>347</v>
      </c>
      <c r="D50" s="19" t="s">
        <v>120</v>
      </c>
      <c r="E50" s="27"/>
      <c r="F50" s="27"/>
      <c r="G50" s="27"/>
      <c r="H50" s="27"/>
      <c r="I50" s="19" t="s">
        <v>348</v>
      </c>
      <c r="J50" s="19" t="s">
        <v>53</v>
      </c>
      <c r="K50" s="19" t="s">
        <v>53</v>
      </c>
      <c r="L50" s="19" t="s">
        <v>53</v>
      </c>
      <c r="M50" s="19" t="s">
        <v>53</v>
      </c>
      <c r="N50" s="2" t="s">
        <v>53</v>
      </c>
    </row>
    <row r="51" spans="1:14" ht="30" customHeight="1" x14ac:dyDescent="0.3">
      <c r="A51" s="19" t="s">
        <v>354</v>
      </c>
      <c r="B51" s="19" t="s">
        <v>351</v>
      </c>
      <c r="C51" s="19" t="s">
        <v>352</v>
      </c>
      <c r="D51" s="19" t="s">
        <v>61</v>
      </c>
      <c r="E51" s="27"/>
      <c r="F51" s="27"/>
      <c r="G51" s="27"/>
      <c r="H51" s="27"/>
      <c r="I51" s="19" t="s">
        <v>353</v>
      </c>
      <c r="J51" s="19" t="s">
        <v>53</v>
      </c>
      <c r="K51" s="19" t="s">
        <v>53</v>
      </c>
      <c r="L51" s="19" t="s">
        <v>53</v>
      </c>
      <c r="M51" s="19" t="s">
        <v>53</v>
      </c>
      <c r="N51" s="2" t="s">
        <v>53</v>
      </c>
    </row>
    <row r="52" spans="1:14" ht="30" customHeight="1" x14ac:dyDescent="0.3">
      <c r="A52" s="19" t="s">
        <v>359</v>
      </c>
      <c r="B52" s="19" t="s">
        <v>356</v>
      </c>
      <c r="C52" s="19" t="s">
        <v>357</v>
      </c>
      <c r="D52" s="19" t="s">
        <v>69</v>
      </c>
      <c r="E52" s="27"/>
      <c r="F52" s="27"/>
      <c r="G52" s="27"/>
      <c r="H52" s="27"/>
      <c r="I52" s="19" t="s">
        <v>358</v>
      </c>
      <c r="J52" s="19" t="s">
        <v>53</v>
      </c>
      <c r="K52" s="19" t="s">
        <v>53</v>
      </c>
      <c r="L52" s="19" t="s">
        <v>53</v>
      </c>
      <c r="M52" s="19" t="s">
        <v>53</v>
      </c>
      <c r="N52" s="2" t="s">
        <v>53</v>
      </c>
    </row>
    <row r="53" spans="1:14" ht="30" customHeight="1" x14ac:dyDescent="0.3">
      <c r="A53" s="19" t="s">
        <v>363</v>
      </c>
      <c r="B53" s="19" t="s">
        <v>356</v>
      </c>
      <c r="C53" s="19" t="s">
        <v>361</v>
      </c>
      <c r="D53" s="19" t="s">
        <v>69</v>
      </c>
      <c r="E53" s="27"/>
      <c r="F53" s="27"/>
      <c r="G53" s="27"/>
      <c r="H53" s="27"/>
      <c r="I53" s="19" t="s">
        <v>362</v>
      </c>
      <c r="J53" s="19" t="s">
        <v>53</v>
      </c>
      <c r="K53" s="19" t="s">
        <v>53</v>
      </c>
      <c r="L53" s="19" t="s">
        <v>53</v>
      </c>
      <c r="M53" s="19" t="s">
        <v>53</v>
      </c>
      <c r="N53" s="2" t="s">
        <v>53</v>
      </c>
    </row>
    <row r="54" spans="1:14" ht="30" customHeight="1" x14ac:dyDescent="0.3">
      <c r="A54" s="19" t="s">
        <v>368</v>
      </c>
      <c r="B54" s="19" t="s">
        <v>365</v>
      </c>
      <c r="C54" s="19" t="s">
        <v>366</v>
      </c>
      <c r="D54" s="19" t="s">
        <v>120</v>
      </c>
      <c r="E54" s="27"/>
      <c r="F54" s="27"/>
      <c r="G54" s="27"/>
      <c r="H54" s="27"/>
      <c r="I54" s="19" t="s">
        <v>367</v>
      </c>
      <c r="J54" s="19" t="s">
        <v>53</v>
      </c>
      <c r="K54" s="19" t="s">
        <v>53</v>
      </c>
      <c r="L54" s="19" t="s">
        <v>53</v>
      </c>
      <c r="M54" s="19" t="s">
        <v>53</v>
      </c>
      <c r="N54" s="2" t="s">
        <v>53</v>
      </c>
    </row>
    <row r="55" spans="1:14" ht="30" customHeight="1" x14ac:dyDescent="0.3">
      <c r="A55" s="19" t="s">
        <v>373</v>
      </c>
      <c r="B55" s="19" t="s">
        <v>370</v>
      </c>
      <c r="C55" s="19" t="s">
        <v>371</v>
      </c>
      <c r="D55" s="19" t="s">
        <v>120</v>
      </c>
      <c r="E55" s="27"/>
      <c r="F55" s="27"/>
      <c r="G55" s="27"/>
      <c r="H55" s="27"/>
      <c r="I55" s="19" t="s">
        <v>372</v>
      </c>
      <c r="J55" s="19" t="s">
        <v>53</v>
      </c>
      <c r="K55" s="19" t="s">
        <v>53</v>
      </c>
      <c r="L55" s="19" t="s">
        <v>53</v>
      </c>
      <c r="M55" s="19" t="s">
        <v>53</v>
      </c>
      <c r="N55" s="2" t="s">
        <v>53</v>
      </c>
    </row>
    <row r="56" spans="1:14" ht="30" customHeight="1" x14ac:dyDescent="0.3">
      <c r="A56" s="19" t="s">
        <v>377</v>
      </c>
      <c r="B56" s="19" t="s">
        <v>370</v>
      </c>
      <c r="C56" s="19" t="s">
        <v>375</v>
      </c>
      <c r="D56" s="19" t="s">
        <v>120</v>
      </c>
      <c r="E56" s="27"/>
      <c r="F56" s="27"/>
      <c r="G56" s="27"/>
      <c r="H56" s="27"/>
      <c r="I56" s="19" t="s">
        <v>376</v>
      </c>
      <c r="J56" s="19" t="s">
        <v>53</v>
      </c>
      <c r="K56" s="19" t="s">
        <v>53</v>
      </c>
      <c r="L56" s="19" t="s">
        <v>53</v>
      </c>
      <c r="M56" s="19" t="s">
        <v>53</v>
      </c>
      <c r="N56" s="2" t="s">
        <v>53</v>
      </c>
    </row>
    <row r="57" spans="1:14" ht="30" customHeight="1" x14ac:dyDescent="0.3">
      <c r="A57" s="19" t="s">
        <v>384</v>
      </c>
      <c r="B57" s="19" t="s">
        <v>381</v>
      </c>
      <c r="C57" s="19" t="s">
        <v>382</v>
      </c>
      <c r="D57" s="19" t="s">
        <v>69</v>
      </c>
      <c r="E57" s="27"/>
      <c r="F57" s="27"/>
      <c r="G57" s="27"/>
      <c r="H57" s="27"/>
      <c r="I57" s="19" t="s">
        <v>383</v>
      </c>
      <c r="J57" s="19" t="s">
        <v>53</v>
      </c>
      <c r="K57" s="19" t="s">
        <v>53</v>
      </c>
      <c r="L57" s="19" t="s">
        <v>53</v>
      </c>
      <c r="M57" s="19" t="s">
        <v>53</v>
      </c>
      <c r="N57" s="2" t="s">
        <v>53</v>
      </c>
    </row>
    <row r="58" spans="1:14" ht="30" customHeight="1" x14ac:dyDescent="0.3">
      <c r="A58" s="19" t="s">
        <v>389</v>
      </c>
      <c r="B58" s="19" t="s">
        <v>386</v>
      </c>
      <c r="C58" s="19" t="s">
        <v>387</v>
      </c>
      <c r="D58" s="19" t="s">
        <v>69</v>
      </c>
      <c r="E58" s="27"/>
      <c r="F58" s="27"/>
      <c r="G58" s="27"/>
      <c r="H58" s="27"/>
      <c r="I58" s="19" t="s">
        <v>388</v>
      </c>
      <c r="J58" s="19" t="s">
        <v>53</v>
      </c>
      <c r="K58" s="19" t="s">
        <v>53</v>
      </c>
      <c r="L58" s="19" t="s">
        <v>53</v>
      </c>
      <c r="M58" s="19" t="s">
        <v>53</v>
      </c>
      <c r="N58" s="2" t="s">
        <v>53</v>
      </c>
    </row>
    <row r="59" spans="1:14" ht="30" customHeight="1" x14ac:dyDescent="0.3">
      <c r="A59" s="19" t="s">
        <v>393</v>
      </c>
      <c r="B59" s="19" t="s">
        <v>391</v>
      </c>
      <c r="C59" s="19" t="s">
        <v>53</v>
      </c>
      <c r="D59" s="19" t="s">
        <v>120</v>
      </c>
      <c r="E59" s="27"/>
      <c r="F59" s="27"/>
      <c r="G59" s="27"/>
      <c r="H59" s="27"/>
      <c r="I59" s="19" t="s">
        <v>392</v>
      </c>
      <c r="J59" s="19" t="s">
        <v>53</v>
      </c>
      <c r="K59" s="19" t="s">
        <v>53</v>
      </c>
      <c r="L59" s="19" t="s">
        <v>53</v>
      </c>
      <c r="M59" s="19" t="s">
        <v>53</v>
      </c>
      <c r="N59" s="2" t="s">
        <v>53</v>
      </c>
    </row>
    <row r="60" spans="1:14" ht="30" customHeight="1" x14ac:dyDescent="0.3">
      <c r="A60" s="19" t="s">
        <v>400</v>
      </c>
      <c r="B60" s="19" t="s">
        <v>397</v>
      </c>
      <c r="C60" s="19" t="s">
        <v>398</v>
      </c>
      <c r="D60" s="19" t="s">
        <v>206</v>
      </c>
      <c r="E60" s="27"/>
      <c r="F60" s="27"/>
      <c r="G60" s="27"/>
      <c r="H60" s="27"/>
      <c r="I60" s="19" t="s">
        <v>399</v>
      </c>
      <c r="J60" s="19" t="s">
        <v>53</v>
      </c>
      <c r="K60" s="19" t="s">
        <v>53</v>
      </c>
      <c r="L60" s="19" t="s">
        <v>53</v>
      </c>
      <c r="M60" s="19" t="s">
        <v>53</v>
      </c>
      <c r="N60" s="2" t="s">
        <v>53</v>
      </c>
    </row>
    <row r="61" spans="1:14" ht="30" customHeight="1" x14ac:dyDescent="0.3">
      <c r="A61" s="19" t="s">
        <v>405</v>
      </c>
      <c r="B61" s="19" t="s">
        <v>402</v>
      </c>
      <c r="C61" s="19" t="s">
        <v>403</v>
      </c>
      <c r="D61" s="19" t="s">
        <v>206</v>
      </c>
      <c r="E61" s="27"/>
      <c r="F61" s="27"/>
      <c r="G61" s="27"/>
      <c r="H61" s="27"/>
      <c r="I61" s="19" t="s">
        <v>404</v>
      </c>
      <c r="J61" s="19" t="s">
        <v>53</v>
      </c>
      <c r="K61" s="19" t="s">
        <v>53</v>
      </c>
      <c r="L61" s="19" t="s">
        <v>53</v>
      </c>
      <c r="M61" s="19" t="s">
        <v>53</v>
      </c>
      <c r="N61" s="2" t="s">
        <v>53</v>
      </c>
    </row>
    <row r="62" spans="1:14" ht="30" customHeight="1" x14ac:dyDescent="0.3">
      <c r="A62" s="19" t="s">
        <v>410</v>
      </c>
      <c r="B62" s="19" t="s">
        <v>407</v>
      </c>
      <c r="C62" s="19" t="s">
        <v>408</v>
      </c>
      <c r="D62" s="19" t="s">
        <v>206</v>
      </c>
      <c r="E62" s="27"/>
      <c r="F62" s="27"/>
      <c r="G62" s="27"/>
      <c r="H62" s="27"/>
      <c r="I62" s="19" t="s">
        <v>409</v>
      </c>
      <c r="J62" s="19" t="s">
        <v>53</v>
      </c>
      <c r="K62" s="19" t="s">
        <v>53</v>
      </c>
      <c r="L62" s="19" t="s">
        <v>53</v>
      </c>
      <c r="M62" s="19" t="s">
        <v>53</v>
      </c>
      <c r="N62" s="2" t="s">
        <v>53</v>
      </c>
    </row>
    <row r="63" spans="1:14" ht="30" customHeight="1" x14ac:dyDescent="0.3">
      <c r="A63" s="19" t="s">
        <v>415</v>
      </c>
      <c r="B63" s="19" t="s">
        <v>412</v>
      </c>
      <c r="C63" s="19" t="s">
        <v>413</v>
      </c>
      <c r="D63" s="19" t="s">
        <v>206</v>
      </c>
      <c r="E63" s="27"/>
      <c r="F63" s="27"/>
      <c r="G63" s="27"/>
      <c r="H63" s="27"/>
      <c r="I63" s="19" t="s">
        <v>414</v>
      </c>
      <c r="J63" s="19" t="s">
        <v>53</v>
      </c>
      <c r="K63" s="19" t="s">
        <v>53</v>
      </c>
      <c r="L63" s="19" t="s">
        <v>53</v>
      </c>
      <c r="M63" s="19" t="s">
        <v>53</v>
      </c>
      <c r="N63" s="2" t="s">
        <v>53</v>
      </c>
    </row>
    <row r="64" spans="1:14" ht="30" customHeight="1" x14ac:dyDescent="0.3">
      <c r="A64" s="19" t="s">
        <v>420</v>
      </c>
      <c r="B64" s="19" t="s">
        <v>417</v>
      </c>
      <c r="C64" s="19" t="s">
        <v>418</v>
      </c>
      <c r="D64" s="19" t="s">
        <v>206</v>
      </c>
      <c r="E64" s="27"/>
      <c r="F64" s="27"/>
      <c r="G64" s="27"/>
      <c r="H64" s="27"/>
      <c r="I64" s="19" t="s">
        <v>419</v>
      </c>
      <c r="J64" s="19" t="s">
        <v>53</v>
      </c>
      <c r="K64" s="19" t="s">
        <v>53</v>
      </c>
      <c r="L64" s="19" t="s">
        <v>53</v>
      </c>
      <c r="M64" s="19" t="s">
        <v>53</v>
      </c>
      <c r="N64" s="2" t="s">
        <v>53</v>
      </c>
    </row>
    <row r="65" spans="1:14" ht="30" customHeight="1" x14ac:dyDescent="0.3">
      <c r="A65" s="19" t="s">
        <v>457</v>
      </c>
      <c r="B65" s="19" t="s">
        <v>454</v>
      </c>
      <c r="C65" s="19" t="s">
        <v>455</v>
      </c>
      <c r="D65" s="19" t="s">
        <v>61</v>
      </c>
      <c r="E65" s="27"/>
      <c r="F65" s="27"/>
      <c r="G65" s="27"/>
      <c r="H65" s="27"/>
      <c r="I65" s="19" t="s">
        <v>456</v>
      </c>
      <c r="J65" s="19" t="s">
        <v>53</v>
      </c>
      <c r="K65" s="19" t="s">
        <v>53</v>
      </c>
      <c r="L65" s="19" t="s">
        <v>53</v>
      </c>
      <c r="M65" s="19" t="s">
        <v>53</v>
      </c>
      <c r="N65" s="2" t="s">
        <v>53</v>
      </c>
    </row>
    <row r="66" spans="1:14" ht="30" customHeight="1" x14ac:dyDescent="0.3">
      <c r="A66" s="19" t="s">
        <v>461</v>
      </c>
      <c r="B66" s="19" t="s">
        <v>459</v>
      </c>
      <c r="C66" s="19" t="s">
        <v>455</v>
      </c>
      <c r="D66" s="19" t="s">
        <v>61</v>
      </c>
      <c r="E66" s="27"/>
      <c r="F66" s="27"/>
      <c r="G66" s="27"/>
      <c r="H66" s="27"/>
      <c r="I66" s="19" t="s">
        <v>460</v>
      </c>
      <c r="J66" s="19" t="s">
        <v>53</v>
      </c>
      <c r="K66" s="19" t="s">
        <v>53</v>
      </c>
      <c r="L66" s="19" t="s">
        <v>53</v>
      </c>
      <c r="M66" s="19" t="s">
        <v>53</v>
      </c>
      <c r="N66" s="2" t="s">
        <v>53</v>
      </c>
    </row>
    <row r="67" spans="1:14" ht="30" customHeight="1" x14ac:dyDescent="0.3">
      <c r="A67" s="19" t="s">
        <v>465</v>
      </c>
      <c r="B67" s="19" t="s">
        <v>463</v>
      </c>
      <c r="C67" s="19" t="s">
        <v>455</v>
      </c>
      <c r="D67" s="19" t="s">
        <v>61</v>
      </c>
      <c r="E67" s="27"/>
      <c r="F67" s="27"/>
      <c r="G67" s="27"/>
      <c r="H67" s="27"/>
      <c r="I67" s="19" t="s">
        <v>464</v>
      </c>
      <c r="J67" s="19" t="s">
        <v>53</v>
      </c>
      <c r="K67" s="19" t="s">
        <v>53</v>
      </c>
      <c r="L67" s="19" t="s">
        <v>53</v>
      </c>
      <c r="M67" s="19" t="s">
        <v>53</v>
      </c>
      <c r="N67" s="2" t="s">
        <v>53</v>
      </c>
    </row>
    <row r="68" spans="1:14" ht="30" customHeight="1" x14ac:dyDescent="0.3">
      <c r="A68" s="19" t="s">
        <v>475</v>
      </c>
      <c r="B68" s="19" t="s">
        <v>472</v>
      </c>
      <c r="C68" s="19" t="s">
        <v>473</v>
      </c>
      <c r="D68" s="19" t="s">
        <v>69</v>
      </c>
      <c r="E68" s="27"/>
      <c r="F68" s="27"/>
      <c r="G68" s="27"/>
      <c r="H68" s="27"/>
      <c r="I68" s="19" t="s">
        <v>474</v>
      </c>
      <c r="J68" s="19" t="s">
        <v>53</v>
      </c>
      <c r="K68" s="19" t="s">
        <v>53</v>
      </c>
      <c r="L68" s="19" t="s">
        <v>53</v>
      </c>
      <c r="M68" s="19" t="s">
        <v>53</v>
      </c>
      <c r="N68" s="2" t="s">
        <v>53</v>
      </c>
    </row>
    <row r="69" spans="1:14" ht="30" customHeight="1" x14ac:dyDescent="0.3">
      <c r="A69" s="19" t="s">
        <v>480</v>
      </c>
      <c r="B69" s="19" t="s">
        <v>477</v>
      </c>
      <c r="C69" s="19" t="s">
        <v>478</v>
      </c>
      <c r="D69" s="19" t="s">
        <v>120</v>
      </c>
      <c r="E69" s="27"/>
      <c r="F69" s="27"/>
      <c r="G69" s="27"/>
      <c r="H69" s="27"/>
      <c r="I69" s="19" t="s">
        <v>479</v>
      </c>
      <c r="J69" s="19" t="s">
        <v>53</v>
      </c>
      <c r="K69" s="19" t="s">
        <v>53</v>
      </c>
      <c r="L69" s="19" t="s">
        <v>53</v>
      </c>
      <c r="M69" s="19" t="s">
        <v>53</v>
      </c>
      <c r="N69" s="2" t="s">
        <v>53</v>
      </c>
    </row>
    <row r="70" spans="1:14" ht="30" customHeight="1" x14ac:dyDescent="0.3">
      <c r="A70" s="19" t="s">
        <v>485</v>
      </c>
      <c r="B70" s="19" t="s">
        <v>482</v>
      </c>
      <c r="C70" s="19" t="s">
        <v>483</v>
      </c>
      <c r="D70" s="19" t="s">
        <v>61</v>
      </c>
      <c r="E70" s="27"/>
      <c r="F70" s="27"/>
      <c r="G70" s="27"/>
      <c r="H70" s="27"/>
      <c r="I70" s="19" t="s">
        <v>484</v>
      </c>
      <c r="J70" s="19" t="s">
        <v>53</v>
      </c>
      <c r="K70" s="19" t="s">
        <v>53</v>
      </c>
      <c r="L70" s="19" t="s">
        <v>53</v>
      </c>
      <c r="M70" s="19" t="s">
        <v>53</v>
      </c>
      <c r="N70" s="2" t="s">
        <v>53</v>
      </c>
    </row>
    <row r="71" spans="1:14" ht="30" customHeight="1" x14ac:dyDescent="0.3">
      <c r="A71" s="19" t="s">
        <v>490</v>
      </c>
      <c r="B71" s="19" t="s">
        <v>487</v>
      </c>
      <c r="C71" s="19" t="s">
        <v>488</v>
      </c>
      <c r="D71" s="19" t="s">
        <v>69</v>
      </c>
      <c r="E71" s="27"/>
      <c r="F71" s="27"/>
      <c r="G71" s="27"/>
      <c r="H71" s="27"/>
      <c r="I71" s="19" t="s">
        <v>489</v>
      </c>
      <c r="J71" s="19" t="s">
        <v>53</v>
      </c>
      <c r="K71" s="19" t="s">
        <v>53</v>
      </c>
      <c r="L71" s="19" t="s">
        <v>53</v>
      </c>
      <c r="M71" s="19" t="s">
        <v>53</v>
      </c>
      <c r="N71" s="2" t="s">
        <v>53</v>
      </c>
    </row>
    <row r="72" spans="1:14" ht="30" customHeight="1" x14ac:dyDescent="0.3">
      <c r="A72" s="19" t="s">
        <v>495</v>
      </c>
      <c r="B72" s="19" t="s">
        <v>492</v>
      </c>
      <c r="C72" s="19" t="s">
        <v>493</v>
      </c>
      <c r="D72" s="19" t="s">
        <v>69</v>
      </c>
      <c r="E72" s="27"/>
      <c r="F72" s="27"/>
      <c r="G72" s="27"/>
      <c r="H72" s="27"/>
      <c r="I72" s="19" t="s">
        <v>494</v>
      </c>
      <c r="J72" s="19" t="s">
        <v>53</v>
      </c>
      <c r="K72" s="19" t="s">
        <v>53</v>
      </c>
      <c r="L72" s="19" t="s">
        <v>53</v>
      </c>
      <c r="M72" s="19" t="s">
        <v>53</v>
      </c>
      <c r="N72" s="2" t="s">
        <v>53</v>
      </c>
    </row>
    <row r="73" spans="1:14" ht="30" customHeight="1" x14ac:dyDescent="0.3">
      <c r="A73" s="19" t="s">
        <v>500</v>
      </c>
      <c r="B73" s="19" t="s">
        <v>497</v>
      </c>
      <c r="C73" s="19" t="s">
        <v>498</v>
      </c>
      <c r="D73" s="19" t="s">
        <v>120</v>
      </c>
      <c r="E73" s="27"/>
      <c r="F73" s="27"/>
      <c r="G73" s="27"/>
      <c r="H73" s="27"/>
      <c r="I73" s="19" t="s">
        <v>499</v>
      </c>
      <c r="J73" s="19" t="s">
        <v>53</v>
      </c>
      <c r="K73" s="19" t="s">
        <v>53</v>
      </c>
      <c r="L73" s="19" t="s">
        <v>53</v>
      </c>
      <c r="M73" s="19" t="s">
        <v>53</v>
      </c>
      <c r="N73" s="2" t="s">
        <v>53</v>
      </c>
    </row>
    <row r="74" spans="1:14" ht="30" customHeight="1" x14ac:dyDescent="0.3">
      <c r="A74" s="19" t="s">
        <v>505</v>
      </c>
      <c r="B74" s="19" t="s">
        <v>502</v>
      </c>
      <c r="C74" s="19" t="s">
        <v>503</v>
      </c>
      <c r="D74" s="19" t="s">
        <v>120</v>
      </c>
      <c r="E74" s="27"/>
      <c r="F74" s="27"/>
      <c r="G74" s="27"/>
      <c r="H74" s="27"/>
      <c r="I74" s="19" t="s">
        <v>504</v>
      </c>
      <c r="J74" s="19" t="s">
        <v>53</v>
      </c>
      <c r="K74" s="19" t="s">
        <v>53</v>
      </c>
      <c r="L74" s="19" t="s">
        <v>53</v>
      </c>
      <c r="M74" s="19" t="s">
        <v>53</v>
      </c>
      <c r="N74" s="2" t="s">
        <v>53</v>
      </c>
    </row>
    <row r="75" spans="1:14" ht="30" customHeight="1" x14ac:dyDescent="0.3">
      <c r="A75" s="19" t="s">
        <v>512</v>
      </c>
      <c r="B75" s="19" t="s">
        <v>509</v>
      </c>
      <c r="C75" s="19" t="s">
        <v>510</v>
      </c>
      <c r="D75" s="19" t="s">
        <v>120</v>
      </c>
      <c r="E75" s="27"/>
      <c r="F75" s="27"/>
      <c r="G75" s="27"/>
      <c r="H75" s="27"/>
      <c r="I75" s="19" t="s">
        <v>511</v>
      </c>
      <c r="J75" s="19" t="s">
        <v>53</v>
      </c>
      <c r="K75" s="19" t="s">
        <v>53</v>
      </c>
      <c r="L75" s="19" t="s">
        <v>53</v>
      </c>
      <c r="M75" s="19" t="s">
        <v>53</v>
      </c>
      <c r="N75" s="2" t="s">
        <v>53</v>
      </c>
    </row>
    <row r="76" spans="1:14" ht="30" customHeight="1" x14ac:dyDescent="0.3">
      <c r="A76" s="19" t="s">
        <v>517</v>
      </c>
      <c r="B76" s="19" t="s">
        <v>514</v>
      </c>
      <c r="C76" s="19" t="s">
        <v>515</v>
      </c>
      <c r="D76" s="19" t="s">
        <v>120</v>
      </c>
      <c r="E76" s="27"/>
      <c r="F76" s="27"/>
      <c r="G76" s="27"/>
      <c r="H76" s="27"/>
      <c r="I76" s="19" t="s">
        <v>516</v>
      </c>
      <c r="J76" s="19" t="s">
        <v>53</v>
      </c>
      <c r="K76" s="19" t="s">
        <v>53</v>
      </c>
      <c r="L76" s="19" t="s">
        <v>53</v>
      </c>
      <c r="M76" s="19" t="s">
        <v>53</v>
      </c>
      <c r="N76" s="2" t="s">
        <v>53</v>
      </c>
    </row>
    <row r="77" spans="1:14" ht="30" customHeight="1" x14ac:dyDescent="0.3">
      <c r="A77" s="19" t="s">
        <v>522</v>
      </c>
      <c r="B77" s="19" t="s">
        <v>519</v>
      </c>
      <c r="C77" s="19" t="s">
        <v>520</v>
      </c>
      <c r="D77" s="19" t="s">
        <v>69</v>
      </c>
      <c r="E77" s="27"/>
      <c r="F77" s="27"/>
      <c r="G77" s="27"/>
      <c r="H77" s="27"/>
      <c r="I77" s="19" t="s">
        <v>521</v>
      </c>
      <c r="J77" s="19" t="s">
        <v>53</v>
      </c>
      <c r="K77" s="19" t="s">
        <v>53</v>
      </c>
      <c r="L77" s="19" t="s">
        <v>53</v>
      </c>
      <c r="M77" s="19" t="s">
        <v>53</v>
      </c>
      <c r="N77" s="2" t="s">
        <v>53</v>
      </c>
    </row>
    <row r="78" spans="1:14" ht="30" customHeight="1" x14ac:dyDescent="0.3">
      <c r="A78" s="19" t="s">
        <v>527</v>
      </c>
      <c r="B78" s="19" t="s">
        <v>524</v>
      </c>
      <c r="C78" s="19" t="s">
        <v>525</v>
      </c>
      <c r="D78" s="19" t="s">
        <v>69</v>
      </c>
      <c r="E78" s="27"/>
      <c r="F78" s="27"/>
      <c r="G78" s="27"/>
      <c r="H78" s="27"/>
      <c r="I78" s="19" t="s">
        <v>526</v>
      </c>
      <c r="J78" s="19" t="s">
        <v>53</v>
      </c>
      <c r="K78" s="19" t="s">
        <v>53</v>
      </c>
      <c r="L78" s="19" t="s">
        <v>53</v>
      </c>
      <c r="M78" s="19" t="s">
        <v>53</v>
      </c>
      <c r="N78" s="2" t="s">
        <v>53</v>
      </c>
    </row>
    <row r="79" spans="1:14" ht="30" customHeight="1" x14ac:dyDescent="0.3">
      <c r="A79" s="19" t="s">
        <v>531</v>
      </c>
      <c r="B79" s="19" t="s">
        <v>524</v>
      </c>
      <c r="C79" s="19" t="s">
        <v>529</v>
      </c>
      <c r="D79" s="19" t="s">
        <v>69</v>
      </c>
      <c r="E79" s="27"/>
      <c r="F79" s="27"/>
      <c r="G79" s="27"/>
      <c r="H79" s="27"/>
      <c r="I79" s="19" t="s">
        <v>530</v>
      </c>
      <c r="J79" s="19" t="s">
        <v>53</v>
      </c>
      <c r="K79" s="19" t="s">
        <v>53</v>
      </c>
      <c r="L79" s="19" t="s">
        <v>53</v>
      </c>
      <c r="M79" s="19" t="s">
        <v>53</v>
      </c>
      <c r="N79" s="2" t="s">
        <v>53</v>
      </c>
    </row>
    <row r="80" spans="1:14" ht="30" customHeight="1" x14ac:dyDescent="0.3">
      <c r="A80" s="19" t="s">
        <v>538</v>
      </c>
      <c r="B80" s="19" t="s">
        <v>535</v>
      </c>
      <c r="C80" s="19" t="s">
        <v>536</v>
      </c>
      <c r="D80" s="19" t="s">
        <v>61</v>
      </c>
      <c r="E80" s="27"/>
      <c r="F80" s="27"/>
      <c r="G80" s="27"/>
      <c r="H80" s="27"/>
      <c r="I80" s="19" t="s">
        <v>537</v>
      </c>
      <c r="J80" s="19" t="s">
        <v>53</v>
      </c>
      <c r="K80" s="19" t="s">
        <v>53</v>
      </c>
      <c r="L80" s="19" t="s">
        <v>53</v>
      </c>
      <c r="M80" s="19" t="s">
        <v>53</v>
      </c>
      <c r="N80" s="2" t="s">
        <v>53</v>
      </c>
    </row>
    <row r="81" spans="1:14" ht="30" customHeight="1" x14ac:dyDescent="0.3">
      <c r="A81" s="19" t="s">
        <v>543</v>
      </c>
      <c r="B81" s="19" t="s">
        <v>540</v>
      </c>
      <c r="C81" s="19" t="s">
        <v>541</v>
      </c>
      <c r="D81" s="19" t="s">
        <v>61</v>
      </c>
      <c r="E81" s="27"/>
      <c r="F81" s="27"/>
      <c r="G81" s="27"/>
      <c r="H81" s="27"/>
      <c r="I81" s="19" t="s">
        <v>542</v>
      </c>
      <c r="J81" s="19" t="s">
        <v>53</v>
      </c>
      <c r="K81" s="19" t="s">
        <v>53</v>
      </c>
      <c r="L81" s="19" t="s">
        <v>53</v>
      </c>
      <c r="M81" s="19" t="s">
        <v>53</v>
      </c>
      <c r="N81" s="2" t="s">
        <v>53</v>
      </c>
    </row>
    <row r="82" spans="1:14" ht="30" customHeight="1" x14ac:dyDescent="0.3">
      <c r="A82" s="19" t="s">
        <v>548</v>
      </c>
      <c r="B82" s="19" t="s">
        <v>545</v>
      </c>
      <c r="C82" s="19" t="s">
        <v>546</v>
      </c>
      <c r="D82" s="19" t="s">
        <v>61</v>
      </c>
      <c r="E82" s="27"/>
      <c r="F82" s="27"/>
      <c r="G82" s="27"/>
      <c r="H82" s="27"/>
      <c r="I82" s="19" t="s">
        <v>547</v>
      </c>
      <c r="J82" s="19" t="s">
        <v>53</v>
      </c>
      <c r="K82" s="19" t="s">
        <v>53</v>
      </c>
      <c r="L82" s="19" t="s">
        <v>53</v>
      </c>
      <c r="M82" s="19" t="s">
        <v>53</v>
      </c>
      <c r="N82" s="2" t="s">
        <v>53</v>
      </c>
    </row>
    <row r="83" spans="1:14" ht="30" customHeight="1" x14ac:dyDescent="0.3">
      <c r="A83" s="19" t="s">
        <v>553</v>
      </c>
      <c r="B83" s="19" t="s">
        <v>550</v>
      </c>
      <c r="C83" s="19" t="s">
        <v>551</v>
      </c>
      <c r="D83" s="19" t="s">
        <v>61</v>
      </c>
      <c r="E83" s="27"/>
      <c r="F83" s="27"/>
      <c r="G83" s="27"/>
      <c r="H83" s="27"/>
      <c r="I83" s="19" t="s">
        <v>552</v>
      </c>
      <c r="J83" s="19" t="s">
        <v>53</v>
      </c>
      <c r="K83" s="19" t="s">
        <v>53</v>
      </c>
      <c r="L83" s="19" t="s">
        <v>53</v>
      </c>
      <c r="M83" s="19" t="s">
        <v>53</v>
      </c>
      <c r="N83" s="2" t="s">
        <v>53</v>
      </c>
    </row>
    <row r="84" spans="1:14" ht="30" customHeight="1" x14ac:dyDescent="0.3">
      <c r="A84" s="19" t="s">
        <v>558</v>
      </c>
      <c r="B84" s="19" t="s">
        <v>555</v>
      </c>
      <c r="C84" s="19" t="s">
        <v>556</v>
      </c>
      <c r="D84" s="19" t="s">
        <v>61</v>
      </c>
      <c r="E84" s="27"/>
      <c r="F84" s="27"/>
      <c r="G84" s="27"/>
      <c r="H84" s="27"/>
      <c r="I84" s="19" t="s">
        <v>557</v>
      </c>
      <c r="J84" s="19" t="s">
        <v>53</v>
      </c>
      <c r="K84" s="19" t="s">
        <v>53</v>
      </c>
      <c r="L84" s="19" t="s">
        <v>53</v>
      </c>
      <c r="M84" s="19" t="s">
        <v>53</v>
      </c>
      <c r="N84" s="2" t="s">
        <v>53</v>
      </c>
    </row>
    <row r="85" spans="1:14" ht="30" customHeight="1" x14ac:dyDescent="0.3">
      <c r="A85" s="19" t="s">
        <v>565</v>
      </c>
      <c r="B85" s="19" t="s">
        <v>562</v>
      </c>
      <c r="C85" s="19" t="s">
        <v>563</v>
      </c>
      <c r="D85" s="19" t="s">
        <v>61</v>
      </c>
      <c r="E85" s="27"/>
      <c r="F85" s="27"/>
      <c r="G85" s="27"/>
      <c r="H85" s="27"/>
      <c r="I85" s="19" t="s">
        <v>564</v>
      </c>
      <c r="J85" s="19" t="s">
        <v>53</v>
      </c>
      <c r="K85" s="19" t="s">
        <v>53</v>
      </c>
      <c r="L85" s="19" t="s">
        <v>53</v>
      </c>
      <c r="M85" s="19" t="s">
        <v>53</v>
      </c>
      <c r="N85" s="2" t="s">
        <v>53</v>
      </c>
    </row>
    <row r="86" spans="1:14" ht="30" customHeight="1" x14ac:dyDescent="0.3">
      <c r="A86" s="19" t="s">
        <v>570</v>
      </c>
      <c r="B86" s="19" t="s">
        <v>567</v>
      </c>
      <c r="C86" s="19" t="s">
        <v>568</v>
      </c>
      <c r="D86" s="19" t="s">
        <v>69</v>
      </c>
      <c r="E86" s="27"/>
      <c r="F86" s="27"/>
      <c r="G86" s="27"/>
      <c r="H86" s="27"/>
      <c r="I86" s="19" t="s">
        <v>569</v>
      </c>
      <c r="J86" s="19" t="s">
        <v>53</v>
      </c>
      <c r="K86" s="19" t="s">
        <v>53</v>
      </c>
      <c r="L86" s="19" t="s">
        <v>53</v>
      </c>
      <c r="M86" s="19" t="s">
        <v>53</v>
      </c>
      <c r="N86" s="2" t="s">
        <v>53</v>
      </c>
    </row>
    <row r="87" spans="1:14" ht="30" customHeight="1" x14ac:dyDescent="0.3">
      <c r="A87" s="19" t="s">
        <v>575</v>
      </c>
      <c r="B87" s="19" t="s">
        <v>572</v>
      </c>
      <c r="C87" s="19" t="s">
        <v>573</v>
      </c>
      <c r="D87" s="19" t="s">
        <v>69</v>
      </c>
      <c r="E87" s="27"/>
      <c r="F87" s="27"/>
      <c r="G87" s="27"/>
      <c r="H87" s="27"/>
      <c r="I87" s="19" t="s">
        <v>574</v>
      </c>
      <c r="J87" s="19" t="s">
        <v>53</v>
      </c>
      <c r="K87" s="19" t="s">
        <v>53</v>
      </c>
      <c r="L87" s="19" t="s">
        <v>53</v>
      </c>
      <c r="M87" s="19" t="s">
        <v>53</v>
      </c>
      <c r="N87" s="2" t="s">
        <v>53</v>
      </c>
    </row>
    <row r="88" spans="1:14" ht="30" customHeight="1" x14ac:dyDescent="0.3">
      <c r="A88" s="19" t="s">
        <v>579</v>
      </c>
      <c r="B88" s="19" t="s">
        <v>577</v>
      </c>
      <c r="C88" s="19" t="s">
        <v>573</v>
      </c>
      <c r="D88" s="19" t="s">
        <v>120</v>
      </c>
      <c r="E88" s="27"/>
      <c r="F88" s="27"/>
      <c r="G88" s="27"/>
      <c r="H88" s="27"/>
      <c r="I88" s="19" t="s">
        <v>578</v>
      </c>
      <c r="J88" s="19" t="s">
        <v>53</v>
      </c>
      <c r="K88" s="19" t="s">
        <v>53</v>
      </c>
      <c r="L88" s="19" t="s">
        <v>53</v>
      </c>
      <c r="M88" s="19" t="s">
        <v>53</v>
      </c>
      <c r="N88" s="2" t="s">
        <v>53</v>
      </c>
    </row>
    <row r="89" spans="1:14" ht="30" customHeight="1" x14ac:dyDescent="0.3">
      <c r="A89" s="19" t="s">
        <v>583</v>
      </c>
      <c r="B89" s="19" t="s">
        <v>581</v>
      </c>
      <c r="C89" s="19" t="s">
        <v>573</v>
      </c>
      <c r="D89" s="19" t="s">
        <v>120</v>
      </c>
      <c r="E89" s="27"/>
      <c r="F89" s="27"/>
      <c r="G89" s="27"/>
      <c r="H89" s="27"/>
      <c r="I89" s="19" t="s">
        <v>582</v>
      </c>
      <c r="J89" s="19" t="s">
        <v>53</v>
      </c>
      <c r="K89" s="19" t="s">
        <v>53</v>
      </c>
      <c r="L89" s="19" t="s">
        <v>53</v>
      </c>
      <c r="M89" s="19" t="s">
        <v>53</v>
      </c>
      <c r="N89" s="2" t="s">
        <v>53</v>
      </c>
    </row>
    <row r="90" spans="1:14" ht="30" customHeight="1" x14ac:dyDescent="0.3">
      <c r="A90" s="19" t="s">
        <v>587</v>
      </c>
      <c r="B90" s="19" t="s">
        <v>585</v>
      </c>
      <c r="C90" s="19" t="s">
        <v>573</v>
      </c>
      <c r="D90" s="19" t="s">
        <v>206</v>
      </c>
      <c r="E90" s="27"/>
      <c r="F90" s="27"/>
      <c r="G90" s="27"/>
      <c r="H90" s="27"/>
      <c r="I90" s="19" t="s">
        <v>586</v>
      </c>
      <c r="J90" s="19" t="s">
        <v>53</v>
      </c>
      <c r="K90" s="19" t="s">
        <v>53</v>
      </c>
      <c r="L90" s="19" t="s">
        <v>53</v>
      </c>
      <c r="M90" s="19" t="s">
        <v>53</v>
      </c>
      <c r="N90" s="2" t="s">
        <v>53</v>
      </c>
    </row>
    <row r="91" spans="1:14" ht="30" customHeight="1" x14ac:dyDescent="0.3">
      <c r="A91" s="19" t="s">
        <v>592</v>
      </c>
      <c r="B91" s="19" t="s">
        <v>589</v>
      </c>
      <c r="C91" s="19" t="s">
        <v>573</v>
      </c>
      <c r="D91" s="19" t="s">
        <v>590</v>
      </c>
      <c r="E91" s="27"/>
      <c r="F91" s="27"/>
      <c r="G91" s="27"/>
      <c r="H91" s="27"/>
      <c r="I91" s="19" t="s">
        <v>591</v>
      </c>
      <c r="J91" s="19" t="s">
        <v>53</v>
      </c>
      <c r="K91" s="19" t="s">
        <v>53</v>
      </c>
      <c r="L91" s="19" t="s">
        <v>53</v>
      </c>
      <c r="M91" s="19" t="s">
        <v>53</v>
      </c>
      <c r="N91" s="2" t="s">
        <v>53</v>
      </c>
    </row>
    <row r="92" spans="1:14" ht="30" customHeight="1" x14ac:dyDescent="0.3">
      <c r="A92" s="19" t="s">
        <v>597</v>
      </c>
      <c r="B92" s="19" t="s">
        <v>594</v>
      </c>
      <c r="C92" s="19" t="s">
        <v>595</v>
      </c>
      <c r="D92" s="19" t="s">
        <v>69</v>
      </c>
      <c r="E92" s="27"/>
      <c r="F92" s="27"/>
      <c r="G92" s="27"/>
      <c r="H92" s="27"/>
      <c r="I92" s="19" t="s">
        <v>596</v>
      </c>
      <c r="J92" s="19" t="s">
        <v>53</v>
      </c>
      <c r="K92" s="19" t="s">
        <v>53</v>
      </c>
      <c r="L92" s="19" t="s">
        <v>53</v>
      </c>
      <c r="M92" s="19" t="s">
        <v>53</v>
      </c>
      <c r="N92" s="2" t="s">
        <v>53</v>
      </c>
    </row>
    <row r="93" spans="1:14" ht="30" customHeight="1" x14ac:dyDescent="0.3">
      <c r="A93" s="19" t="s">
        <v>601</v>
      </c>
      <c r="B93" s="19" t="s">
        <v>599</v>
      </c>
      <c r="C93" s="19" t="s">
        <v>573</v>
      </c>
      <c r="D93" s="19" t="s">
        <v>69</v>
      </c>
      <c r="E93" s="27"/>
      <c r="F93" s="27"/>
      <c r="G93" s="27"/>
      <c r="H93" s="27"/>
      <c r="I93" s="19" t="s">
        <v>600</v>
      </c>
      <c r="J93" s="19" t="s">
        <v>53</v>
      </c>
      <c r="K93" s="19" t="s">
        <v>53</v>
      </c>
      <c r="L93" s="19" t="s">
        <v>53</v>
      </c>
      <c r="M93" s="19" t="s">
        <v>53</v>
      </c>
      <c r="N93" s="2" t="s">
        <v>53</v>
      </c>
    </row>
    <row r="94" spans="1:14" ht="30" customHeight="1" x14ac:dyDescent="0.3">
      <c r="A94" s="19" t="s">
        <v>606</v>
      </c>
      <c r="B94" s="19" t="s">
        <v>603</v>
      </c>
      <c r="C94" s="19" t="s">
        <v>604</v>
      </c>
      <c r="D94" s="19" t="s">
        <v>69</v>
      </c>
      <c r="E94" s="27"/>
      <c r="F94" s="27"/>
      <c r="G94" s="27"/>
      <c r="H94" s="27"/>
      <c r="I94" s="19" t="s">
        <v>605</v>
      </c>
      <c r="J94" s="19" t="s">
        <v>53</v>
      </c>
      <c r="K94" s="19" t="s">
        <v>53</v>
      </c>
      <c r="L94" s="19" t="s">
        <v>53</v>
      </c>
      <c r="M94" s="19" t="s">
        <v>53</v>
      </c>
      <c r="N94" s="2" t="s">
        <v>53</v>
      </c>
    </row>
    <row r="95" spans="1:14" ht="30" customHeight="1" x14ac:dyDescent="0.3">
      <c r="A95" s="19" t="s">
        <v>611</v>
      </c>
      <c r="B95" s="19" t="s">
        <v>608</v>
      </c>
      <c r="C95" s="19" t="s">
        <v>609</v>
      </c>
      <c r="D95" s="19" t="s">
        <v>120</v>
      </c>
      <c r="E95" s="27"/>
      <c r="F95" s="27"/>
      <c r="G95" s="27"/>
      <c r="H95" s="27"/>
      <c r="I95" s="19" t="s">
        <v>610</v>
      </c>
      <c r="J95" s="19" t="s">
        <v>53</v>
      </c>
      <c r="K95" s="19" t="s">
        <v>53</v>
      </c>
      <c r="L95" s="19" t="s">
        <v>53</v>
      </c>
      <c r="M95" s="19" t="s">
        <v>53</v>
      </c>
      <c r="N95" s="2" t="s">
        <v>53</v>
      </c>
    </row>
    <row r="96" spans="1:14" ht="30" customHeight="1" x14ac:dyDescent="0.3">
      <c r="A96" s="19" t="s">
        <v>616</v>
      </c>
      <c r="B96" s="19" t="s">
        <v>613</v>
      </c>
      <c r="C96" s="19" t="s">
        <v>614</v>
      </c>
      <c r="D96" s="19" t="s">
        <v>120</v>
      </c>
      <c r="E96" s="27"/>
      <c r="F96" s="27"/>
      <c r="G96" s="27"/>
      <c r="H96" s="27"/>
      <c r="I96" s="19" t="s">
        <v>615</v>
      </c>
      <c r="J96" s="19" t="s">
        <v>53</v>
      </c>
      <c r="K96" s="19" t="s">
        <v>53</v>
      </c>
      <c r="L96" s="19" t="s">
        <v>53</v>
      </c>
      <c r="M96" s="19" t="s">
        <v>53</v>
      </c>
      <c r="N96" s="2" t="s">
        <v>53</v>
      </c>
    </row>
    <row r="97" spans="1:14" ht="30" customHeight="1" x14ac:dyDescent="0.3">
      <c r="A97" s="19" t="s">
        <v>621</v>
      </c>
      <c r="B97" s="19" t="s">
        <v>618</v>
      </c>
      <c r="C97" s="19" t="s">
        <v>619</v>
      </c>
      <c r="D97" s="19" t="s">
        <v>69</v>
      </c>
      <c r="E97" s="27"/>
      <c r="F97" s="27"/>
      <c r="G97" s="27"/>
      <c r="H97" s="27"/>
      <c r="I97" s="19" t="s">
        <v>620</v>
      </c>
      <c r="J97" s="19" t="s">
        <v>53</v>
      </c>
      <c r="K97" s="19" t="s">
        <v>53</v>
      </c>
      <c r="L97" s="19" t="s">
        <v>53</v>
      </c>
      <c r="M97" s="19" t="s">
        <v>53</v>
      </c>
      <c r="N97" s="2" t="s">
        <v>53</v>
      </c>
    </row>
    <row r="98" spans="1:14" ht="30" customHeight="1" x14ac:dyDescent="0.3">
      <c r="A98" s="19" t="s">
        <v>626</v>
      </c>
      <c r="B98" s="19" t="s">
        <v>623</v>
      </c>
      <c r="C98" s="19" t="s">
        <v>624</v>
      </c>
      <c r="D98" s="19" t="s">
        <v>69</v>
      </c>
      <c r="E98" s="27"/>
      <c r="F98" s="27"/>
      <c r="G98" s="27"/>
      <c r="H98" s="27"/>
      <c r="I98" s="19" t="s">
        <v>625</v>
      </c>
      <c r="J98" s="19" t="s">
        <v>53</v>
      </c>
      <c r="K98" s="19" t="s">
        <v>53</v>
      </c>
      <c r="L98" s="19" t="s">
        <v>53</v>
      </c>
      <c r="M98" s="19" t="s">
        <v>53</v>
      </c>
      <c r="N98" s="2" t="s">
        <v>53</v>
      </c>
    </row>
    <row r="99" spans="1:14" ht="30" customHeight="1" x14ac:dyDescent="0.3">
      <c r="A99" s="19" t="s">
        <v>734</v>
      </c>
      <c r="B99" s="19" t="s">
        <v>732</v>
      </c>
      <c r="C99" s="19" t="s">
        <v>733</v>
      </c>
      <c r="D99" s="19" t="s">
        <v>61</v>
      </c>
      <c r="E99" s="27"/>
      <c r="F99" s="27"/>
      <c r="G99" s="27"/>
      <c r="H99" s="27"/>
      <c r="I99" s="19" t="s">
        <v>1769</v>
      </c>
      <c r="J99" s="19" t="s">
        <v>53</v>
      </c>
      <c r="K99" s="19" t="s">
        <v>53</v>
      </c>
      <c r="L99" s="19" t="s">
        <v>53</v>
      </c>
      <c r="M99" s="19" t="s">
        <v>53</v>
      </c>
      <c r="N99" s="2" t="s">
        <v>53</v>
      </c>
    </row>
    <row r="100" spans="1:14" ht="30" customHeight="1" x14ac:dyDescent="0.3">
      <c r="A100" s="19" t="s">
        <v>1779</v>
      </c>
      <c r="B100" s="19" t="s">
        <v>1776</v>
      </c>
      <c r="C100" s="19" t="s">
        <v>1777</v>
      </c>
      <c r="D100" s="19" t="s">
        <v>1778</v>
      </c>
      <c r="E100" s="27"/>
      <c r="F100" s="27"/>
      <c r="G100" s="27"/>
      <c r="H100" s="27"/>
      <c r="I100" s="19" t="s">
        <v>1783</v>
      </c>
      <c r="J100" s="19" t="s">
        <v>53</v>
      </c>
      <c r="K100" s="19" t="s">
        <v>1784</v>
      </c>
      <c r="L100" s="19" t="s">
        <v>53</v>
      </c>
      <c r="M100" s="19" t="s">
        <v>53</v>
      </c>
      <c r="N100" s="2" t="s">
        <v>64</v>
      </c>
    </row>
    <row r="101" spans="1:14" ht="30" customHeight="1" x14ac:dyDescent="0.3">
      <c r="A101" s="19" t="s">
        <v>755</v>
      </c>
      <c r="B101" s="19" t="s">
        <v>753</v>
      </c>
      <c r="C101" s="19" t="s">
        <v>754</v>
      </c>
      <c r="D101" s="19" t="s">
        <v>69</v>
      </c>
      <c r="E101" s="27"/>
      <c r="F101" s="27"/>
      <c r="G101" s="27"/>
      <c r="H101" s="27"/>
      <c r="I101" s="19" t="s">
        <v>1800</v>
      </c>
      <c r="J101" s="19" t="s">
        <v>53</v>
      </c>
      <c r="K101" s="19" t="s">
        <v>53</v>
      </c>
      <c r="L101" s="19" t="s">
        <v>53</v>
      </c>
      <c r="M101" s="19" t="s">
        <v>53</v>
      </c>
      <c r="N101" s="2" t="s">
        <v>53</v>
      </c>
    </row>
    <row r="102" spans="1:14" ht="30" customHeight="1" x14ac:dyDescent="0.3">
      <c r="A102" s="19" t="s">
        <v>763</v>
      </c>
      <c r="B102" s="19" t="s">
        <v>761</v>
      </c>
      <c r="C102" s="19" t="s">
        <v>762</v>
      </c>
      <c r="D102" s="19" t="s">
        <v>120</v>
      </c>
      <c r="E102" s="27"/>
      <c r="F102" s="27"/>
      <c r="G102" s="27"/>
      <c r="H102" s="27"/>
      <c r="I102" s="19" t="s">
        <v>1805</v>
      </c>
      <c r="J102" s="19" t="s">
        <v>53</v>
      </c>
      <c r="K102" s="19" t="s">
        <v>53</v>
      </c>
      <c r="L102" s="19" t="s">
        <v>53</v>
      </c>
      <c r="M102" s="19" t="s">
        <v>53</v>
      </c>
      <c r="N102" s="2" t="s">
        <v>53</v>
      </c>
    </row>
    <row r="103" spans="1:14" ht="30" customHeight="1" x14ac:dyDescent="0.3">
      <c r="A103" s="19" t="s">
        <v>812</v>
      </c>
      <c r="B103" s="19" t="s">
        <v>73</v>
      </c>
      <c r="C103" s="19" t="s">
        <v>810</v>
      </c>
      <c r="D103" s="19" t="s">
        <v>75</v>
      </c>
      <c r="E103" s="27"/>
      <c r="F103" s="27"/>
      <c r="G103" s="27"/>
      <c r="H103" s="27"/>
      <c r="I103" s="19" t="s">
        <v>811</v>
      </c>
      <c r="J103" s="19" t="s">
        <v>53</v>
      </c>
      <c r="K103" s="19" t="s">
        <v>53</v>
      </c>
      <c r="L103" s="19" t="s">
        <v>53</v>
      </c>
      <c r="M103" s="19" t="s">
        <v>53</v>
      </c>
      <c r="N103" s="2" t="s">
        <v>53</v>
      </c>
    </row>
    <row r="104" spans="1:14" ht="30" customHeight="1" x14ac:dyDescent="0.3">
      <c r="A104" s="19" t="s">
        <v>823</v>
      </c>
      <c r="B104" s="19" t="s">
        <v>821</v>
      </c>
      <c r="C104" s="19" t="s">
        <v>53</v>
      </c>
      <c r="D104" s="19" t="s">
        <v>69</v>
      </c>
      <c r="E104" s="27"/>
      <c r="F104" s="27"/>
      <c r="G104" s="27"/>
      <c r="H104" s="27"/>
      <c r="I104" s="19" t="s">
        <v>822</v>
      </c>
      <c r="J104" s="19" t="s">
        <v>53</v>
      </c>
      <c r="K104" s="19" t="s">
        <v>53</v>
      </c>
      <c r="L104" s="19" t="s">
        <v>53</v>
      </c>
      <c r="M104" s="19" t="s">
        <v>53</v>
      </c>
      <c r="N104" s="2" t="s">
        <v>53</v>
      </c>
    </row>
    <row r="105" spans="1:14" ht="30" customHeight="1" x14ac:dyDescent="0.3">
      <c r="A105" s="19" t="s">
        <v>859</v>
      </c>
      <c r="B105" s="19" t="s">
        <v>856</v>
      </c>
      <c r="C105" s="19" t="s">
        <v>857</v>
      </c>
      <c r="D105" s="19" t="s">
        <v>590</v>
      </c>
      <c r="E105" s="27"/>
      <c r="F105" s="27"/>
      <c r="G105" s="27"/>
      <c r="H105" s="27"/>
      <c r="I105" s="19" t="s">
        <v>858</v>
      </c>
      <c r="J105" s="19" t="s">
        <v>53</v>
      </c>
      <c r="K105" s="19" t="s">
        <v>53</v>
      </c>
      <c r="L105" s="19" t="s">
        <v>53</v>
      </c>
      <c r="M105" s="19" t="s">
        <v>53</v>
      </c>
      <c r="N105" s="2" t="s">
        <v>53</v>
      </c>
    </row>
    <row r="106" spans="1:14" ht="30" customHeight="1" x14ac:dyDescent="0.3">
      <c r="A106" s="19" t="s">
        <v>875</v>
      </c>
      <c r="B106" s="19" t="s">
        <v>872</v>
      </c>
      <c r="C106" s="19" t="s">
        <v>873</v>
      </c>
      <c r="D106" s="19" t="s">
        <v>120</v>
      </c>
      <c r="E106" s="27"/>
      <c r="F106" s="27"/>
      <c r="G106" s="27"/>
      <c r="H106" s="27"/>
      <c r="I106" s="19" t="s">
        <v>874</v>
      </c>
      <c r="J106" s="19" t="s">
        <v>53</v>
      </c>
      <c r="K106" s="19" t="s">
        <v>53</v>
      </c>
      <c r="L106" s="19" t="s">
        <v>53</v>
      </c>
      <c r="M106" s="19" t="s">
        <v>53</v>
      </c>
      <c r="N106" s="2" t="s">
        <v>53</v>
      </c>
    </row>
    <row r="107" spans="1:14" ht="30" customHeight="1" x14ac:dyDescent="0.3">
      <c r="A107" s="19" t="s">
        <v>881</v>
      </c>
      <c r="B107" s="19" t="s">
        <v>878</v>
      </c>
      <c r="C107" s="19" t="s">
        <v>879</v>
      </c>
      <c r="D107" s="19" t="s">
        <v>69</v>
      </c>
      <c r="E107" s="27"/>
      <c r="F107" s="27"/>
      <c r="G107" s="27"/>
      <c r="H107" s="27"/>
      <c r="I107" s="19" t="s">
        <v>880</v>
      </c>
      <c r="J107" s="19" t="s">
        <v>53</v>
      </c>
      <c r="K107" s="19" t="s">
        <v>53</v>
      </c>
      <c r="L107" s="19" t="s">
        <v>53</v>
      </c>
      <c r="M107" s="19" t="s">
        <v>53</v>
      </c>
      <c r="N107" s="2" t="s">
        <v>53</v>
      </c>
    </row>
    <row r="108" spans="1:14" ht="30" customHeight="1" x14ac:dyDescent="0.3">
      <c r="A108" s="19" t="s">
        <v>886</v>
      </c>
      <c r="B108" s="19" t="s">
        <v>883</v>
      </c>
      <c r="C108" s="19" t="s">
        <v>884</v>
      </c>
      <c r="D108" s="19" t="s">
        <v>69</v>
      </c>
      <c r="E108" s="27"/>
      <c r="F108" s="27"/>
      <c r="G108" s="27"/>
      <c r="H108" s="27"/>
      <c r="I108" s="19" t="s">
        <v>885</v>
      </c>
      <c r="J108" s="19" t="s">
        <v>53</v>
      </c>
      <c r="K108" s="19" t="s">
        <v>53</v>
      </c>
      <c r="L108" s="19" t="s">
        <v>53</v>
      </c>
      <c r="M108" s="19" t="s">
        <v>53</v>
      </c>
      <c r="N108" s="2" t="s">
        <v>53</v>
      </c>
    </row>
    <row r="109" spans="1:14" ht="30" customHeight="1" x14ac:dyDescent="0.3">
      <c r="A109" s="19" t="s">
        <v>891</v>
      </c>
      <c r="B109" s="19" t="s">
        <v>888</v>
      </c>
      <c r="C109" s="19" t="s">
        <v>889</v>
      </c>
      <c r="D109" s="19" t="s">
        <v>69</v>
      </c>
      <c r="E109" s="27"/>
      <c r="F109" s="27"/>
      <c r="G109" s="27"/>
      <c r="H109" s="27"/>
      <c r="I109" s="19" t="s">
        <v>890</v>
      </c>
      <c r="J109" s="19" t="s">
        <v>53</v>
      </c>
      <c r="K109" s="19" t="s">
        <v>53</v>
      </c>
      <c r="L109" s="19" t="s">
        <v>53</v>
      </c>
      <c r="M109" s="19" t="s">
        <v>53</v>
      </c>
      <c r="N109" s="2" t="s">
        <v>53</v>
      </c>
    </row>
    <row r="110" spans="1:14" ht="30" customHeight="1" x14ac:dyDescent="0.3">
      <c r="A110" s="19" t="s">
        <v>912</v>
      </c>
      <c r="B110" s="19" t="s">
        <v>878</v>
      </c>
      <c r="C110" s="19" t="s">
        <v>910</v>
      </c>
      <c r="D110" s="19" t="s">
        <v>69</v>
      </c>
      <c r="E110" s="27"/>
      <c r="F110" s="27"/>
      <c r="G110" s="27"/>
      <c r="H110" s="27"/>
      <c r="I110" s="19" t="s">
        <v>911</v>
      </c>
      <c r="J110" s="19" t="s">
        <v>53</v>
      </c>
      <c r="K110" s="19" t="s">
        <v>53</v>
      </c>
      <c r="L110" s="19" t="s">
        <v>53</v>
      </c>
      <c r="M110" s="19" t="s">
        <v>53</v>
      </c>
      <c r="N110" s="2" t="s">
        <v>53</v>
      </c>
    </row>
    <row r="111" spans="1:14" ht="30" customHeight="1" x14ac:dyDescent="0.3">
      <c r="A111" s="19" t="s">
        <v>917</v>
      </c>
      <c r="B111" s="19" t="s">
        <v>914</v>
      </c>
      <c r="C111" s="19" t="s">
        <v>915</v>
      </c>
      <c r="D111" s="19" t="s">
        <v>69</v>
      </c>
      <c r="E111" s="27"/>
      <c r="F111" s="27"/>
      <c r="G111" s="27"/>
      <c r="H111" s="27"/>
      <c r="I111" s="19" t="s">
        <v>916</v>
      </c>
      <c r="J111" s="19" t="s">
        <v>53</v>
      </c>
      <c r="K111" s="19" t="s">
        <v>53</v>
      </c>
      <c r="L111" s="19" t="s">
        <v>53</v>
      </c>
      <c r="M111" s="19" t="s">
        <v>53</v>
      </c>
      <c r="N111" s="2" t="s">
        <v>53</v>
      </c>
    </row>
    <row r="112" spans="1:14" ht="30" customHeight="1" x14ac:dyDescent="0.3">
      <c r="A112" s="19" t="s">
        <v>1852</v>
      </c>
      <c r="B112" s="19" t="s">
        <v>1849</v>
      </c>
      <c r="C112" s="19" t="s">
        <v>1850</v>
      </c>
      <c r="D112" s="19" t="s">
        <v>69</v>
      </c>
      <c r="E112" s="27"/>
      <c r="F112" s="27"/>
      <c r="G112" s="27"/>
      <c r="H112" s="27"/>
      <c r="I112" s="19" t="s">
        <v>1851</v>
      </c>
      <c r="J112" s="19" t="s">
        <v>53</v>
      </c>
      <c r="K112" s="19" t="s">
        <v>53</v>
      </c>
      <c r="L112" s="19" t="s">
        <v>53</v>
      </c>
      <c r="M112" s="19" t="s">
        <v>53</v>
      </c>
      <c r="N112" s="2" t="s">
        <v>53</v>
      </c>
    </row>
    <row r="113" spans="1:14" ht="30" customHeight="1" x14ac:dyDescent="0.3">
      <c r="A113" s="19" t="s">
        <v>1857</v>
      </c>
      <c r="B113" s="19" t="s">
        <v>1854</v>
      </c>
      <c r="C113" s="19" t="s">
        <v>1855</v>
      </c>
      <c r="D113" s="19" t="s">
        <v>69</v>
      </c>
      <c r="E113" s="27"/>
      <c r="F113" s="27"/>
      <c r="G113" s="27"/>
      <c r="H113" s="27"/>
      <c r="I113" s="19" t="s">
        <v>1856</v>
      </c>
      <c r="J113" s="19" t="s">
        <v>53</v>
      </c>
      <c r="K113" s="19" t="s">
        <v>53</v>
      </c>
      <c r="L113" s="19" t="s">
        <v>53</v>
      </c>
      <c r="M113" s="19" t="s">
        <v>53</v>
      </c>
      <c r="N113" s="2" t="s">
        <v>53</v>
      </c>
    </row>
    <row r="114" spans="1:14" ht="30" customHeight="1" x14ac:dyDescent="0.3">
      <c r="A114" s="19" t="s">
        <v>928</v>
      </c>
      <c r="B114" s="19" t="s">
        <v>914</v>
      </c>
      <c r="C114" s="19" t="s">
        <v>926</v>
      </c>
      <c r="D114" s="19" t="s">
        <v>69</v>
      </c>
      <c r="E114" s="27"/>
      <c r="F114" s="27"/>
      <c r="G114" s="27"/>
      <c r="H114" s="27"/>
      <c r="I114" s="19" t="s">
        <v>927</v>
      </c>
      <c r="J114" s="19" t="s">
        <v>53</v>
      </c>
      <c r="K114" s="19" t="s">
        <v>53</v>
      </c>
      <c r="L114" s="19" t="s">
        <v>53</v>
      </c>
      <c r="M114" s="19" t="s">
        <v>53</v>
      </c>
      <c r="N114" s="2" t="s">
        <v>53</v>
      </c>
    </row>
    <row r="115" spans="1:14" ht="30" customHeight="1" x14ac:dyDescent="0.3">
      <c r="A115" s="19" t="s">
        <v>1870</v>
      </c>
      <c r="B115" s="19" t="s">
        <v>1849</v>
      </c>
      <c r="C115" s="19" t="s">
        <v>1868</v>
      </c>
      <c r="D115" s="19" t="s">
        <v>69</v>
      </c>
      <c r="E115" s="27"/>
      <c r="F115" s="27"/>
      <c r="G115" s="27"/>
      <c r="H115" s="27"/>
      <c r="I115" s="19" t="s">
        <v>1869</v>
      </c>
      <c r="J115" s="19" t="s">
        <v>53</v>
      </c>
      <c r="K115" s="19" t="s">
        <v>53</v>
      </c>
      <c r="L115" s="19" t="s">
        <v>53</v>
      </c>
      <c r="M115" s="19" t="s">
        <v>53</v>
      </c>
      <c r="N115" s="2" t="s">
        <v>53</v>
      </c>
    </row>
    <row r="116" spans="1:14" ht="30" customHeight="1" x14ac:dyDescent="0.3">
      <c r="A116" s="19" t="s">
        <v>1873</v>
      </c>
      <c r="B116" s="19" t="s">
        <v>1854</v>
      </c>
      <c r="C116" s="19" t="s">
        <v>889</v>
      </c>
      <c r="D116" s="19" t="s">
        <v>69</v>
      </c>
      <c r="E116" s="27"/>
      <c r="F116" s="27"/>
      <c r="G116" s="27"/>
      <c r="H116" s="27"/>
      <c r="I116" s="19" t="s">
        <v>1872</v>
      </c>
      <c r="J116" s="19" t="s">
        <v>53</v>
      </c>
      <c r="K116" s="19" t="s">
        <v>53</v>
      </c>
      <c r="L116" s="19" t="s">
        <v>53</v>
      </c>
      <c r="M116" s="19" t="s">
        <v>53</v>
      </c>
      <c r="N116" s="2" t="s">
        <v>53</v>
      </c>
    </row>
    <row r="117" spans="1:14" ht="30" customHeight="1" x14ac:dyDescent="0.3">
      <c r="A117" s="19" t="s">
        <v>938</v>
      </c>
      <c r="B117" s="19" t="s">
        <v>936</v>
      </c>
      <c r="C117" s="19" t="s">
        <v>53</v>
      </c>
      <c r="D117" s="19" t="s">
        <v>69</v>
      </c>
      <c r="E117" s="27"/>
      <c r="F117" s="27"/>
      <c r="G117" s="27"/>
      <c r="H117" s="27"/>
      <c r="I117" s="19" t="s">
        <v>937</v>
      </c>
      <c r="J117" s="19" t="s">
        <v>53</v>
      </c>
      <c r="K117" s="19" t="s">
        <v>53</v>
      </c>
      <c r="L117" s="19" t="s">
        <v>53</v>
      </c>
      <c r="M117" s="19" t="s">
        <v>53</v>
      </c>
      <c r="N117" s="2" t="s">
        <v>53</v>
      </c>
    </row>
    <row r="118" spans="1:14" ht="30" customHeight="1" x14ac:dyDescent="0.3">
      <c r="A118" s="19" t="s">
        <v>948</v>
      </c>
      <c r="B118" s="19" t="s">
        <v>946</v>
      </c>
      <c r="C118" s="19" t="s">
        <v>857</v>
      </c>
      <c r="D118" s="19" t="s">
        <v>590</v>
      </c>
      <c r="E118" s="27"/>
      <c r="F118" s="27"/>
      <c r="G118" s="27"/>
      <c r="H118" s="27"/>
      <c r="I118" s="19" t="s">
        <v>947</v>
      </c>
      <c r="J118" s="19" t="s">
        <v>53</v>
      </c>
      <c r="K118" s="19" t="s">
        <v>53</v>
      </c>
      <c r="L118" s="19" t="s">
        <v>53</v>
      </c>
      <c r="M118" s="19" t="s">
        <v>53</v>
      </c>
      <c r="N118" s="2" t="s">
        <v>53</v>
      </c>
    </row>
    <row r="119" spans="1:14" ht="30" customHeight="1" x14ac:dyDescent="0.3">
      <c r="A119" s="19" t="s">
        <v>953</v>
      </c>
      <c r="B119" s="19" t="s">
        <v>950</v>
      </c>
      <c r="C119" s="19" t="s">
        <v>951</v>
      </c>
      <c r="D119" s="19" t="s">
        <v>69</v>
      </c>
      <c r="E119" s="27"/>
      <c r="F119" s="27"/>
      <c r="G119" s="27"/>
      <c r="H119" s="27"/>
      <c r="I119" s="19" t="s">
        <v>952</v>
      </c>
      <c r="J119" s="19" t="s">
        <v>53</v>
      </c>
      <c r="K119" s="19" t="s">
        <v>53</v>
      </c>
      <c r="L119" s="19" t="s">
        <v>53</v>
      </c>
      <c r="M119" s="19" t="s">
        <v>53</v>
      </c>
      <c r="N119" s="2" t="s">
        <v>53</v>
      </c>
    </row>
    <row r="120" spans="1:14" ht="30" customHeight="1" x14ac:dyDescent="0.3">
      <c r="A120" s="19" t="s">
        <v>1891</v>
      </c>
      <c r="B120" s="19" t="s">
        <v>1888</v>
      </c>
      <c r="C120" s="19" t="s">
        <v>1889</v>
      </c>
      <c r="D120" s="19" t="s">
        <v>590</v>
      </c>
      <c r="E120" s="27"/>
      <c r="F120" s="27"/>
      <c r="G120" s="27"/>
      <c r="H120" s="27"/>
      <c r="I120" s="19" t="s">
        <v>1890</v>
      </c>
      <c r="J120" s="19" t="s">
        <v>53</v>
      </c>
      <c r="K120" s="19" t="s">
        <v>53</v>
      </c>
      <c r="L120" s="19" t="s">
        <v>53</v>
      </c>
      <c r="M120" s="19" t="s">
        <v>53</v>
      </c>
      <c r="N120" s="2" t="s">
        <v>53</v>
      </c>
    </row>
    <row r="121" spans="1:14" ht="30" customHeight="1" x14ac:dyDescent="0.3">
      <c r="A121" s="19" t="s">
        <v>968</v>
      </c>
      <c r="B121" s="19" t="s">
        <v>965</v>
      </c>
      <c r="C121" s="19" t="s">
        <v>966</v>
      </c>
      <c r="D121" s="19" t="s">
        <v>69</v>
      </c>
      <c r="E121" s="27"/>
      <c r="F121" s="27"/>
      <c r="G121" s="27"/>
      <c r="H121" s="27"/>
      <c r="I121" s="19" t="s">
        <v>967</v>
      </c>
      <c r="J121" s="19" t="s">
        <v>53</v>
      </c>
      <c r="K121" s="19" t="s">
        <v>53</v>
      </c>
      <c r="L121" s="19" t="s">
        <v>53</v>
      </c>
      <c r="M121" s="19" t="s">
        <v>53</v>
      </c>
      <c r="N121" s="2" t="s">
        <v>53</v>
      </c>
    </row>
    <row r="122" spans="1:14" ht="30" customHeight="1" x14ac:dyDescent="0.3">
      <c r="A122" s="19" t="s">
        <v>984</v>
      </c>
      <c r="B122" s="19" t="s">
        <v>981</v>
      </c>
      <c r="C122" s="19" t="s">
        <v>982</v>
      </c>
      <c r="D122" s="19" t="s">
        <v>120</v>
      </c>
      <c r="E122" s="27"/>
      <c r="F122" s="27"/>
      <c r="G122" s="27"/>
      <c r="H122" s="27"/>
      <c r="I122" s="19" t="s">
        <v>983</v>
      </c>
      <c r="J122" s="19" t="s">
        <v>53</v>
      </c>
      <c r="K122" s="19" t="s">
        <v>53</v>
      </c>
      <c r="L122" s="19" t="s">
        <v>53</v>
      </c>
      <c r="M122" s="19" t="s">
        <v>53</v>
      </c>
      <c r="N122" s="2" t="s">
        <v>53</v>
      </c>
    </row>
    <row r="123" spans="1:14" ht="30" customHeight="1" x14ac:dyDescent="0.3">
      <c r="A123" s="19" t="s">
        <v>994</v>
      </c>
      <c r="B123" s="19" t="s">
        <v>191</v>
      </c>
      <c r="C123" s="19" t="s">
        <v>992</v>
      </c>
      <c r="D123" s="19" t="s">
        <v>69</v>
      </c>
      <c r="E123" s="27"/>
      <c r="F123" s="27"/>
      <c r="G123" s="27"/>
      <c r="H123" s="27"/>
      <c r="I123" s="19" t="s">
        <v>993</v>
      </c>
      <c r="J123" s="19" t="s">
        <v>53</v>
      </c>
      <c r="K123" s="19" t="s">
        <v>53</v>
      </c>
      <c r="L123" s="19" t="s">
        <v>53</v>
      </c>
      <c r="M123" s="19" t="s">
        <v>53</v>
      </c>
      <c r="N123" s="2" t="s">
        <v>53</v>
      </c>
    </row>
    <row r="124" spans="1:14" ht="30" customHeight="1" x14ac:dyDescent="0.3">
      <c r="A124" s="19" t="s">
        <v>999</v>
      </c>
      <c r="B124" s="19" t="s">
        <v>996</v>
      </c>
      <c r="C124" s="19" t="s">
        <v>997</v>
      </c>
      <c r="D124" s="19" t="s">
        <v>69</v>
      </c>
      <c r="E124" s="27"/>
      <c r="F124" s="27"/>
      <c r="G124" s="27"/>
      <c r="H124" s="27"/>
      <c r="I124" s="19" t="s">
        <v>998</v>
      </c>
      <c r="J124" s="19" t="s">
        <v>53</v>
      </c>
      <c r="K124" s="19" t="s">
        <v>53</v>
      </c>
      <c r="L124" s="19" t="s">
        <v>53</v>
      </c>
      <c r="M124" s="19" t="s">
        <v>53</v>
      </c>
      <c r="N124" s="2" t="s">
        <v>53</v>
      </c>
    </row>
    <row r="125" spans="1:14" ht="30" customHeight="1" x14ac:dyDescent="0.3">
      <c r="A125" s="19" t="s">
        <v>1003</v>
      </c>
      <c r="B125" s="19" t="s">
        <v>196</v>
      </c>
      <c r="C125" s="19" t="s">
        <v>992</v>
      </c>
      <c r="D125" s="19" t="s">
        <v>69</v>
      </c>
      <c r="E125" s="27"/>
      <c r="F125" s="27"/>
      <c r="G125" s="27"/>
      <c r="H125" s="27"/>
      <c r="I125" s="19" t="s">
        <v>1002</v>
      </c>
      <c r="J125" s="19" t="s">
        <v>53</v>
      </c>
      <c r="K125" s="19" t="s">
        <v>53</v>
      </c>
      <c r="L125" s="19" t="s">
        <v>53</v>
      </c>
      <c r="M125" s="19" t="s">
        <v>53</v>
      </c>
      <c r="N125" s="2" t="s">
        <v>53</v>
      </c>
    </row>
    <row r="126" spans="1:14" ht="30" customHeight="1" x14ac:dyDescent="0.3">
      <c r="A126" s="19" t="s">
        <v>1007</v>
      </c>
      <c r="B126" s="19" t="s">
        <v>996</v>
      </c>
      <c r="C126" s="19" t="s">
        <v>1005</v>
      </c>
      <c r="D126" s="19" t="s">
        <v>69</v>
      </c>
      <c r="E126" s="27"/>
      <c r="F126" s="27"/>
      <c r="G126" s="27"/>
      <c r="H126" s="27"/>
      <c r="I126" s="19" t="s">
        <v>1006</v>
      </c>
      <c r="J126" s="19" t="s">
        <v>53</v>
      </c>
      <c r="K126" s="19" t="s">
        <v>53</v>
      </c>
      <c r="L126" s="19" t="s">
        <v>53</v>
      </c>
      <c r="M126" s="19" t="s">
        <v>53</v>
      </c>
      <c r="N126" s="2" t="s">
        <v>53</v>
      </c>
    </row>
    <row r="127" spans="1:14" ht="30" customHeight="1" x14ac:dyDescent="0.3">
      <c r="A127" s="19" t="s">
        <v>1013</v>
      </c>
      <c r="B127" s="19" t="s">
        <v>996</v>
      </c>
      <c r="C127" s="19" t="s">
        <v>1011</v>
      </c>
      <c r="D127" s="19" t="s">
        <v>69</v>
      </c>
      <c r="E127" s="27"/>
      <c r="F127" s="27"/>
      <c r="G127" s="27"/>
      <c r="H127" s="27"/>
      <c r="I127" s="19" t="s">
        <v>1012</v>
      </c>
      <c r="J127" s="19" t="s">
        <v>53</v>
      </c>
      <c r="K127" s="19" t="s">
        <v>53</v>
      </c>
      <c r="L127" s="19" t="s">
        <v>53</v>
      </c>
      <c r="M127" s="19" t="s">
        <v>53</v>
      </c>
      <c r="N127" s="2" t="s">
        <v>53</v>
      </c>
    </row>
    <row r="128" spans="1:14" ht="30" customHeight="1" x14ac:dyDescent="0.3">
      <c r="A128" s="19" t="s">
        <v>1026</v>
      </c>
      <c r="B128" s="19" t="s">
        <v>1024</v>
      </c>
      <c r="C128" s="19" t="s">
        <v>53</v>
      </c>
      <c r="D128" s="19" t="s">
        <v>69</v>
      </c>
      <c r="E128" s="27"/>
      <c r="F128" s="27"/>
      <c r="G128" s="27"/>
      <c r="H128" s="27"/>
      <c r="I128" s="19" t="s">
        <v>1025</v>
      </c>
      <c r="J128" s="19" t="s">
        <v>53</v>
      </c>
      <c r="K128" s="19" t="s">
        <v>53</v>
      </c>
      <c r="L128" s="19" t="s">
        <v>53</v>
      </c>
      <c r="M128" s="19" t="s">
        <v>53</v>
      </c>
      <c r="N128" s="2" t="s">
        <v>53</v>
      </c>
    </row>
    <row r="129" spans="1:14" ht="30" customHeight="1" x14ac:dyDescent="0.3">
      <c r="A129" s="19" t="s">
        <v>1114</v>
      </c>
      <c r="B129" s="19" t="s">
        <v>1111</v>
      </c>
      <c r="C129" s="19" t="s">
        <v>1112</v>
      </c>
      <c r="D129" s="19" t="s">
        <v>69</v>
      </c>
      <c r="E129" s="27"/>
      <c r="F129" s="27"/>
      <c r="G129" s="27"/>
      <c r="H129" s="27"/>
      <c r="I129" s="19" t="s">
        <v>1113</v>
      </c>
      <c r="J129" s="19" t="s">
        <v>53</v>
      </c>
      <c r="K129" s="19" t="s">
        <v>53</v>
      </c>
      <c r="L129" s="19" t="s">
        <v>53</v>
      </c>
      <c r="M129" s="19" t="s">
        <v>53</v>
      </c>
      <c r="N129" s="2" t="s">
        <v>53</v>
      </c>
    </row>
    <row r="130" spans="1:14" ht="30" customHeight="1" x14ac:dyDescent="0.3">
      <c r="A130" s="19" t="s">
        <v>1125</v>
      </c>
      <c r="B130" s="19" t="s">
        <v>1123</v>
      </c>
      <c r="C130" s="19" t="s">
        <v>53</v>
      </c>
      <c r="D130" s="19" t="s">
        <v>120</v>
      </c>
      <c r="E130" s="27"/>
      <c r="F130" s="27"/>
      <c r="G130" s="27"/>
      <c r="H130" s="27"/>
      <c r="I130" s="19" t="s">
        <v>1124</v>
      </c>
      <c r="J130" s="19" t="s">
        <v>53</v>
      </c>
      <c r="K130" s="19" t="s">
        <v>53</v>
      </c>
      <c r="L130" s="19" t="s">
        <v>53</v>
      </c>
      <c r="M130" s="19" t="s">
        <v>53</v>
      </c>
      <c r="N130" s="2" t="s">
        <v>53</v>
      </c>
    </row>
    <row r="131" spans="1:14" ht="30" customHeight="1" x14ac:dyDescent="0.3">
      <c r="A131" s="19" t="s">
        <v>1141</v>
      </c>
      <c r="B131" s="19" t="s">
        <v>1138</v>
      </c>
      <c r="C131" s="19" t="s">
        <v>1139</v>
      </c>
      <c r="D131" s="19" t="s">
        <v>69</v>
      </c>
      <c r="E131" s="27"/>
      <c r="F131" s="27"/>
      <c r="G131" s="27"/>
      <c r="H131" s="27"/>
      <c r="I131" s="19" t="s">
        <v>1140</v>
      </c>
      <c r="J131" s="19" t="s">
        <v>53</v>
      </c>
      <c r="K131" s="19" t="s">
        <v>53</v>
      </c>
      <c r="L131" s="19" t="s">
        <v>53</v>
      </c>
      <c r="M131" s="19" t="s">
        <v>53</v>
      </c>
      <c r="N131" s="2" t="s">
        <v>53</v>
      </c>
    </row>
    <row r="132" spans="1:14" ht="30" customHeight="1" x14ac:dyDescent="0.3">
      <c r="A132" s="19" t="s">
        <v>1160</v>
      </c>
      <c r="B132" s="19" t="s">
        <v>1157</v>
      </c>
      <c r="C132" s="19" t="s">
        <v>1158</v>
      </c>
      <c r="D132" s="19" t="s">
        <v>69</v>
      </c>
      <c r="E132" s="27"/>
      <c r="F132" s="27"/>
      <c r="G132" s="27"/>
      <c r="H132" s="27"/>
      <c r="I132" s="19" t="s">
        <v>1159</v>
      </c>
      <c r="J132" s="19" t="s">
        <v>53</v>
      </c>
      <c r="K132" s="19" t="s">
        <v>53</v>
      </c>
      <c r="L132" s="19" t="s">
        <v>53</v>
      </c>
      <c r="M132" s="19" t="s">
        <v>53</v>
      </c>
      <c r="N132" s="2" t="s">
        <v>53</v>
      </c>
    </row>
    <row r="133" spans="1:14" ht="30" customHeight="1" x14ac:dyDescent="0.3">
      <c r="A133" s="19" t="s">
        <v>1165</v>
      </c>
      <c r="B133" s="19" t="s">
        <v>1162</v>
      </c>
      <c r="C133" s="19" t="s">
        <v>1163</v>
      </c>
      <c r="D133" s="19" t="s">
        <v>69</v>
      </c>
      <c r="E133" s="27"/>
      <c r="F133" s="27"/>
      <c r="G133" s="27"/>
      <c r="H133" s="27"/>
      <c r="I133" s="19" t="s">
        <v>1164</v>
      </c>
      <c r="J133" s="19" t="s">
        <v>53</v>
      </c>
      <c r="K133" s="19" t="s">
        <v>53</v>
      </c>
      <c r="L133" s="19" t="s">
        <v>53</v>
      </c>
      <c r="M133" s="19" t="s">
        <v>53</v>
      </c>
      <c r="N133" s="2" t="s">
        <v>53</v>
      </c>
    </row>
    <row r="134" spans="1:14" ht="30" customHeight="1" x14ac:dyDescent="0.3">
      <c r="A134" s="19" t="s">
        <v>1177</v>
      </c>
      <c r="B134" s="19" t="s">
        <v>1157</v>
      </c>
      <c r="C134" s="19" t="s">
        <v>1175</v>
      </c>
      <c r="D134" s="19" t="s">
        <v>69</v>
      </c>
      <c r="E134" s="27"/>
      <c r="F134" s="27"/>
      <c r="G134" s="27"/>
      <c r="H134" s="27"/>
      <c r="I134" s="19" t="s">
        <v>1176</v>
      </c>
      <c r="J134" s="19" t="s">
        <v>53</v>
      </c>
      <c r="K134" s="19" t="s">
        <v>53</v>
      </c>
      <c r="L134" s="19" t="s">
        <v>53</v>
      </c>
      <c r="M134" s="19" t="s">
        <v>53</v>
      </c>
      <c r="N134" s="2" t="s">
        <v>53</v>
      </c>
    </row>
    <row r="135" spans="1:14" ht="30" customHeight="1" x14ac:dyDescent="0.3">
      <c r="A135" s="19" t="s">
        <v>1189</v>
      </c>
      <c r="B135" s="19" t="s">
        <v>1187</v>
      </c>
      <c r="C135" s="19" t="s">
        <v>53</v>
      </c>
      <c r="D135" s="19" t="s">
        <v>120</v>
      </c>
      <c r="E135" s="27"/>
      <c r="F135" s="27"/>
      <c r="G135" s="27"/>
      <c r="H135" s="27"/>
      <c r="I135" s="19" t="s">
        <v>1188</v>
      </c>
      <c r="J135" s="19" t="s">
        <v>53</v>
      </c>
      <c r="K135" s="19" t="s">
        <v>53</v>
      </c>
      <c r="L135" s="19" t="s">
        <v>53</v>
      </c>
      <c r="M135" s="19" t="s">
        <v>53</v>
      </c>
      <c r="N135" s="2" t="s">
        <v>53</v>
      </c>
    </row>
    <row r="136" spans="1:14" ht="30" customHeight="1" x14ac:dyDescent="0.3">
      <c r="A136" s="19" t="s">
        <v>1220</v>
      </c>
      <c r="B136" s="19" t="s">
        <v>1217</v>
      </c>
      <c r="C136" s="19" t="s">
        <v>1218</v>
      </c>
      <c r="D136" s="19" t="s">
        <v>69</v>
      </c>
      <c r="E136" s="27"/>
      <c r="F136" s="27"/>
      <c r="G136" s="27"/>
      <c r="H136" s="27"/>
      <c r="I136" s="19" t="s">
        <v>1219</v>
      </c>
      <c r="J136" s="19" t="s">
        <v>53</v>
      </c>
      <c r="K136" s="19" t="s">
        <v>53</v>
      </c>
      <c r="L136" s="19" t="s">
        <v>53</v>
      </c>
      <c r="M136" s="19" t="s">
        <v>53</v>
      </c>
      <c r="N136" s="2" t="s">
        <v>53</v>
      </c>
    </row>
    <row r="137" spans="1:14" ht="30" customHeight="1" x14ac:dyDescent="0.3">
      <c r="A137" s="19" t="s">
        <v>1238</v>
      </c>
      <c r="B137" s="19" t="s">
        <v>1235</v>
      </c>
      <c r="C137" s="19" t="s">
        <v>1236</v>
      </c>
      <c r="D137" s="19" t="s">
        <v>69</v>
      </c>
      <c r="E137" s="27"/>
      <c r="F137" s="27"/>
      <c r="G137" s="27"/>
      <c r="H137" s="27"/>
      <c r="I137" s="19" t="s">
        <v>1237</v>
      </c>
      <c r="J137" s="19" t="s">
        <v>53</v>
      </c>
      <c r="K137" s="19" t="s">
        <v>53</v>
      </c>
      <c r="L137" s="19" t="s">
        <v>53</v>
      </c>
      <c r="M137" s="19" t="s">
        <v>53</v>
      </c>
      <c r="N137" s="2" t="s">
        <v>53</v>
      </c>
    </row>
    <row r="138" spans="1:14" ht="30" customHeight="1" x14ac:dyDescent="0.3">
      <c r="A138" s="19" t="s">
        <v>1243</v>
      </c>
      <c r="B138" s="19" t="s">
        <v>1240</v>
      </c>
      <c r="C138" s="19" t="s">
        <v>1241</v>
      </c>
      <c r="D138" s="19" t="s">
        <v>69</v>
      </c>
      <c r="E138" s="27"/>
      <c r="F138" s="27"/>
      <c r="G138" s="27"/>
      <c r="H138" s="27"/>
      <c r="I138" s="19" t="s">
        <v>1242</v>
      </c>
      <c r="J138" s="19" t="s">
        <v>53</v>
      </c>
      <c r="K138" s="19" t="s">
        <v>53</v>
      </c>
      <c r="L138" s="19" t="s">
        <v>53</v>
      </c>
      <c r="M138" s="19" t="s">
        <v>53</v>
      </c>
      <c r="N138" s="2" t="s">
        <v>53</v>
      </c>
    </row>
    <row r="139" spans="1:14" ht="30" customHeight="1" x14ac:dyDescent="0.3">
      <c r="A139" s="19" t="s">
        <v>1248</v>
      </c>
      <c r="B139" s="19" t="s">
        <v>1217</v>
      </c>
      <c r="C139" s="19" t="s">
        <v>1246</v>
      </c>
      <c r="D139" s="19" t="s">
        <v>69</v>
      </c>
      <c r="E139" s="27"/>
      <c r="F139" s="27"/>
      <c r="G139" s="27"/>
      <c r="H139" s="27"/>
      <c r="I139" s="19" t="s">
        <v>1247</v>
      </c>
      <c r="J139" s="19" t="s">
        <v>53</v>
      </c>
      <c r="K139" s="19" t="s">
        <v>53</v>
      </c>
      <c r="L139" s="19" t="s">
        <v>53</v>
      </c>
      <c r="M139" s="19" t="s">
        <v>53</v>
      </c>
      <c r="N139" s="2" t="s">
        <v>53</v>
      </c>
    </row>
    <row r="140" spans="1:14" ht="30" customHeight="1" x14ac:dyDescent="0.3">
      <c r="A140" s="19" t="s">
        <v>1256</v>
      </c>
      <c r="B140" s="19" t="s">
        <v>1240</v>
      </c>
      <c r="C140" s="19" t="s">
        <v>1254</v>
      </c>
      <c r="D140" s="19" t="s">
        <v>69</v>
      </c>
      <c r="E140" s="27"/>
      <c r="F140" s="27"/>
      <c r="G140" s="27"/>
      <c r="H140" s="27"/>
      <c r="I140" s="19" t="s">
        <v>1255</v>
      </c>
      <c r="J140" s="19" t="s">
        <v>53</v>
      </c>
      <c r="K140" s="19" t="s">
        <v>53</v>
      </c>
      <c r="L140" s="19" t="s">
        <v>53</v>
      </c>
      <c r="M140" s="19" t="s">
        <v>53</v>
      </c>
      <c r="N140" s="2" t="s">
        <v>53</v>
      </c>
    </row>
    <row r="141" spans="1:14" ht="30" customHeight="1" x14ac:dyDescent="0.3">
      <c r="A141" s="19" t="s">
        <v>1265</v>
      </c>
      <c r="B141" s="19" t="s">
        <v>1263</v>
      </c>
      <c r="C141" s="19" t="s">
        <v>455</v>
      </c>
      <c r="D141" s="19" t="s">
        <v>120</v>
      </c>
      <c r="E141" s="27"/>
      <c r="F141" s="27"/>
      <c r="G141" s="27"/>
      <c r="H141" s="27"/>
      <c r="I141" s="19" t="s">
        <v>1264</v>
      </c>
      <c r="J141" s="19" t="s">
        <v>53</v>
      </c>
      <c r="K141" s="19" t="s">
        <v>53</v>
      </c>
      <c r="L141" s="19" t="s">
        <v>53</v>
      </c>
      <c r="M141" s="19" t="s">
        <v>53</v>
      </c>
      <c r="N141" s="2" t="s">
        <v>53</v>
      </c>
    </row>
    <row r="142" spans="1:14" ht="30" customHeight="1" x14ac:dyDescent="0.3">
      <c r="A142" s="19" t="s">
        <v>1284</v>
      </c>
      <c r="B142" s="19" t="s">
        <v>1281</v>
      </c>
      <c r="C142" s="19" t="s">
        <v>1282</v>
      </c>
      <c r="D142" s="19" t="s">
        <v>69</v>
      </c>
      <c r="E142" s="27"/>
      <c r="F142" s="27"/>
      <c r="G142" s="27"/>
      <c r="H142" s="27"/>
      <c r="I142" s="19" t="s">
        <v>1283</v>
      </c>
      <c r="J142" s="19" t="s">
        <v>53</v>
      </c>
      <c r="K142" s="19" t="s">
        <v>53</v>
      </c>
      <c r="L142" s="19" t="s">
        <v>53</v>
      </c>
      <c r="M142" s="19" t="s">
        <v>53</v>
      </c>
      <c r="N142" s="2" t="s">
        <v>53</v>
      </c>
    </row>
    <row r="143" spans="1:14" ht="30" customHeight="1" x14ac:dyDescent="0.3">
      <c r="A143" s="19" t="s">
        <v>1290</v>
      </c>
      <c r="B143" s="19" t="s">
        <v>1287</v>
      </c>
      <c r="C143" s="19" t="s">
        <v>1288</v>
      </c>
      <c r="D143" s="19" t="s">
        <v>69</v>
      </c>
      <c r="E143" s="27"/>
      <c r="F143" s="27"/>
      <c r="G143" s="27"/>
      <c r="H143" s="27"/>
      <c r="I143" s="19" t="s">
        <v>1289</v>
      </c>
      <c r="J143" s="19" t="s">
        <v>53</v>
      </c>
      <c r="K143" s="19" t="s">
        <v>53</v>
      </c>
      <c r="L143" s="19" t="s">
        <v>53</v>
      </c>
      <c r="M143" s="19" t="s">
        <v>53</v>
      </c>
      <c r="N143" s="2" t="s">
        <v>53</v>
      </c>
    </row>
    <row r="144" spans="1:14" ht="30" customHeight="1" x14ac:dyDescent="0.3">
      <c r="A144" s="19" t="s">
        <v>1304</v>
      </c>
      <c r="B144" s="19" t="s">
        <v>1301</v>
      </c>
      <c r="C144" s="19" t="s">
        <v>1302</v>
      </c>
      <c r="D144" s="19" t="s">
        <v>69</v>
      </c>
      <c r="E144" s="27"/>
      <c r="F144" s="27"/>
      <c r="G144" s="27"/>
      <c r="H144" s="27"/>
      <c r="I144" s="19" t="s">
        <v>1303</v>
      </c>
      <c r="J144" s="19" t="s">
        <v>53</v>
      </c>
      <c r="K144" s="19" t="s">
        <v>53</v>
      </c>
      <c r="L144" s="19" t="s">
        <v>53</v>
      </c>
      <c r="M144" s="19" t="s">
        <v>53</v>
      </c>
      <c r="N144" s="2" t="s">
        <v>53</v>
      </c>
    </row>
    <row r="145" spans="1:14" ht="30" customHeight="1" x14ac:dyDescent="0.3">
      <c r="A145" s="19" t="s">
        <v>1308</v>
      </c>
      <c r="B145" s="19" t="s">
        <v>303</v>
      </c>
      <c r="C145" s="19" t="s">
        <v>1306</v>
      </c>
      <c r="D145" s="19" t="s">
        <v>69</v>
      </c>
      <c r="E145" s="27"/>
      <c r="F145" s="27"/>
      <c r="G145" s="27"/>
      <c r="H145" s="27"/>
      <c r="I145" s="19" t="s">
        <v>1307</v>
      </c>
      <c r="J145" s="19" t="s">
        <v>53</v>
      </c>
      <c r="K145" s="19" t="s">
        <v>53</v>
      </c>
      <c r="L145" s="19" t="s">
        <v>53</v>
      </c>
      <c r="M145" s="19" t="s">
        <v>53</v>
      </c>
      <c r="N145" s="2" t="s">
        <v>53</v>
      </c>
    </row>
    <row r="146" spans="1:14" ht="30" customHeight="1" x14ac:dyDescent="0.3">
      <c r="A146" s="19" t="s">
        <v>1314</v>
      </c>
      <c r="B146" s="19" t="s">
        <v>303</v>
      </c>
      <c r="C146" s="19" t="s">
        <v>1312</v>
      </c>
      <c r="D146" s="19" t="s">
        <v>69</v>
      </c>
      <c r="E146" s="27"/>
      <c r="F146" s="27"/>
      <c r="G146" s="27"/>
      <c r="H146" s="27"/>
      <c r="I146" s="19" t="s">
        <v>1313</v>
      </c>
      <c r="J146" s="19" t="s">
        <v>53</v>
      </c>
      <c r="K146" s="19" t="s">
        <v>53</v>
      </c>
      <c r="L146" s="19" t="s">
        <v>53</v>
      </c>
      <c r="M146" s="19" t="s">
        <v>53</v>
      </c>
      <c r="N146" s="2" t="s">
        <v>53</v>
      </c>
    </row>
    <row r="147" spans="1:14" ht="30" customHeight="1" x14ac:dyDescent="0.3">
      <c r="A147" s="19" t="s">
        <v>1324</v>
      </c>
      <c r="B147" s="19" t="s">
        <v>1322</v>
      </c>
      <c r="C147" s="19" t="s">
        <v>455</v>
      </c>
      <c r="D147" s="19" t="s">
        <v>120</v>
      </c>
      <c r="E147" s="27"/>
      <c r="F147" s="27"/>
      <c r="G147" s="27"/>
      <c r="H147" s="27"/>
      <c r="I147" s="19" t="s">
        <v>1323</v>
      </c>
      <c r="J147" s="19" t="s">
        <v>53</v>
      </c>
      <c r="K147" s="19" t="s">
        <v>53</v>
      </c>
      <c r="L147" s="19" t="s">
        <v>53</v>
      </c>
      <c r="M147" s="19" t="s">
        <v>53</v>
      </c>
      <c r="N147" s="2" t="s">
        <v>53</v>
      </c>
    </row>
    <row r="148" spans="1:14" ht="30" customHeight="1" x14ac:dyDescent="0.3">
      <c r="A148" s="19" t="s">
        <v>1373</v>
      </c>
      <c r="B148" s="19" t="s">
        <v>1370</v>
      </c>
      <c r="C148" s="19" t="s">
        <v>1371</v>
      </c>
      <c r="D148" s="19" t="s">
        <v>69</v>
      </c>
      <c r="E148" s="27"/>
      <c r="F148" s="27"/>
      <c r="G148" s="27"/>
      <c r="H148" s="27"/>
      <c r="I148" s="19" t="s">
        <v>1372</v>
      </c>
      <c r="J148" s="19" t="s">
        <v>53</v>
      </c>
      <c r="K148" s="19" t="s">
        <v>53</v>
      </c>
      <c r="L148" s="19" t="s">
        <v>53</v>
      </c>
      <c r="M148" s="19" t="s">
        <v>53</v>
      </c>
      <c r="N148" s="2" t="s">
        <v>53</v>
      </c>
    </row>
    <row r="149" spans="1:14" ht="30" customHeight="1" x14ac:dyDescent="0.3">
      <c r="A149" s="19" t="s">
        <v>1386</v>
      </c>
      <c r="B149" s="19" t="s">
        <v>239</v>
      </c>
      <c r="C149" s="19" t="s">
        <v>1384</v>
      </c>
      <c r="D149" s="19" t="s">
        <v>69</v>
      </c>
      <c r="E149" s="27"/>
      <c r="F149" s="27"/>
      <c r="G149" s="27"/>
      <c r="H149" s="27"/>
      <c r="I149" s="19" t="s">
        <v>1385</v>
      </c>
      <c r="J149" s="19" t="s">
        <v>53</v>
      </c>
      <c r="K149" s="19" t="s">
        <v>53</v>
      </c>
      <c r="L149" s="19" t="s">
        <v>53</v>
      </c>
      <c r="M149" s="19" t="s">
        <v>53</v>
      </c>
      <c r="N149" s="2" t="s">
        <v>53</v>
      </c>
    </row>
    <row r="150" spans="1:14" ht="30" customHeight="1" x14ac:dyDescent="0.3">
      <c r="A150" s="19" t="s">
        <v>2095</v>
      </c>
      <c r="B150" s="19" t="s">
        <v>1138</v>
      </c>
      <c r="C150" s="19" t="s">
        <v>2093</v>
      </c>
      <c r="D150" s="19" t="s">
        <v>69</v>
      </c>
      <c r="E150" s="27"/>
      <c r="F150" s="27"/>
      <c r="G150" s="27"/>
      <c r="H150" s="27"/>
      <c r="I150" s="19" t="s">
        <v>2094</v>
      </c>
      <c r="J150" s="19" t="s">
        <v>53</v>
      </c>
      <c r="K150" s="19" t="s">
        <v>53</v>
      </c>
      <c r="L150" s="19" t="s">
        <v>53</v>
      </c>
      <c r="M150" s="19" t="s">
        <v>53</v>
      </c>
      <c r="N150" s="2" t="s">
        <v>53</v>
      </c>
    </row>
    <row r="151" spans="1:14" ht="30" customHeight="1" x14ac:dyDescent="0.3">
      <c r="A151" s="19" t="s">
        <v>1406</v>
      </c>
      <c r="B151" s="19" t="s">
        <v>1403</v>
      </c>
      <c r="C151" s="19" t="s">
        <v>1404</v>
      </c>
      <c r="D151" s="19" t="s">
        <v>691</v>
      </c>
      <c r="E151" s="27"/>
      <c r="F151" s="27"/>
      <c r="G151" s="27"/>
      <c r="H151" s="27"/>
      <c r="I151" s="19" t="s">
        <v>1405</v>
      </c>
      <c r="J151" s="19" t="s">
        <v>53</v>
      </c>
      <c r="K151" s="19" t="s">
        <v>53</v>
      </c>
      <c r="L151" s="19" t="s">
        <v>53</v>
      </c>
      <c r="M151" s="19" t="s">
        <v>53</v>
      </c>
      <c r="N151" s="2" t="s">
        <v>53</v>
      </c>
    </row>
    <row r="152" spans="1:14" ht="30" customHeight="1" x14ac:dyDescent="0.3">
      <c r="A152" s="19" t="s">
        <v>1410</v>
      </c>
      <c r="B152" s="19" t="s">
        <v>1403</v>
      </c>
      <c r="C152" s="19" t="s">
        <v>1408</v>
      </c>
      <c r="D152" s="19" t="s">
        <v>691</v>
      </c>
      <c r="E152" s="27"/>
      <c r="F152" s="27"/>
      <c r="G152" s="27"/>
      <c r="H152" s="27"/>
      <c r="I152" s="19" t="s">
        <v>1409</v>
      </c>
      <c r="J152" s="19" t="s">
        <v>53</v>
      </c>
      <c r="K152" s="19" t="s">
        <v>53</v>
      </c>
      <c r="L152" s="19" t="s">
        <v>53</v>
      </c>
      <c r="M152" s="19" t="s">
        <v>53</v>
      </c>
      <c r="N152" s="2" t="s">
        <v>53</v>
      </c>
    </row>
    <row r="153" spans="1:14" ht="30" customHeight="1" x14ac:dyDescent="0.3">
      <c r="A153" s="19" t="s">
        <v>1421</v>
      </c>
      <c r="B153" s="19" t="s">
        <v>1418</v>
      </c>
      <c r="C153" s="19" t="s">
        <v>1419</v>
      </c>
      <c r="D153" s="19" t="s">
        <v>69</v>
      </c>
      <c r="E153" s="27"/>
      <c r="F153" s="27"/>
      <c r="G153" s="27"/>
      <c r="H153" s="27"/>
      <c r="I153" s="19" t="s">
        <v>1420</v>
      </c>
      <c r="J153" s="19" t="s">
        <v>53</v>
      </c>
      <c r="K153" s="19" t="s">
        <v>53</v>
      </c>
      <c r="L153" s="19" t="s">
        <v>53</v>
      </c>
      <c r="M153" s="19" t="s">
        <v>53</v>
      </c>
      <c r="N153" s="2" t="s">
        <v>53</v>
      </c>
    </row>
    <row r="154" spans="1:14" ht="30" customHeight="1" x14ac:dyDescent="0.3">
      <c r="A154" s="19" t="s">
        <v>1426</v>
      </c>
      <c r="B154" s="19" t="s">
        <v>1423</v>
      </c>
      <c r="C154" s="19" t="s">
        <v>1424</v>
      </c>
      <c r="D154" s="19" t="s">
        <v>120</v>
      </c>
      <c r="E154" s="27"/>
      <c r="F154" s="27"/>
      <c r="G154" s="27"/>
      <c r="H154" s="27"/>
      <c r="I154" s="19" t="s">
        <v>1425</v>
      </c>
      <c r="J154" s="19" t="s">
        <v>53</v>
      </c>
      <c r="K154" s="19" t="s">
        <v>53</v>
      </c>
      <c r="L154" s="19" t="s">
        <v>53</v>
      </c>
      <c r="M154" s="19" t="s">
        <v>53</v>
      </c>
      <c r="N154" s="2" t="s">
        <v>53</v>
      </c>
    </row>
    <row r="155" spans="1:14" ht="30" customHeight="1" x14ac:dyDescent="0.3">
      <c r="A155" s="19" t="s">
        <v>1431</v>
      </c>
      <c r="B155" s="19" t="s">
        <v>1428</v>
      </c>
      <c r="C155" s="19" t="s">
        <v>1429</v>
      </c>
      <c r="D155" s="19" t="s">
        <v>120</v>
      </c>
      <c r="E155" s="27"/>
      <c r="F155" s="27"/>
      <c r="G155" s="27"/>
      <c r="H155" s="27"/>
      <c r="I155" s="19" t="s">
        <v>1430</v>
      </c>
      <c r="J155" s="19" t="s">
        <v>53</v>
      </c>
      <c r="K155" s="19" t="s">
        <v>53</v>
      </c>
      <c r="L155" s="19" t="s">
        <v>53</v>
      </c>
      <c r="M155" s="19" t="s">
        <v>53</v>
      </c>
      <c r="N155" s="2" t="s">
        <v>53</v>
      </c>
    </row>
    <row r="156" spans="1:14" ht="30" customHeight="1" x14ac:dyDescent="0.3">
      <c r="A156" s="19" t="s">
        <v>1436</v>
      </c>
      <c r="B156" s="19" t="s">
        <v>1433</v>
      </c>
      <c r="C156" s="19" t="s">
        <v>1434</v>
      </c>
      <c r="D156" s="19" t="s">
        <v>69</v>
      </c>
      <c r="E156" s="27"/>
      <c r="F156" s="27"/>
      <c r="G156" s="27"/>
      <c r="H156" s="27"/>
      <c r="I156" s="19" t="s">
        <v>1435</v>
      </c>
      <c r="J156" s="19" t="s">
        <v>53</v>
      </c>
      <c r="K156" s="19" t="s">
        <v>53</v>
      </c>
      <c r="L156" s="19" t="s">
        <v>53</v>
      </c>
      <c r="M156" s="19" t="s">
        <v>53</v>
      </c>
      <c r="N156" s="2" t="s">
        <v>53</v>
      </c>
    </row>
    <row r="157" spans="1:14" ht="30" customHeight="1" x14ac:dyDescent="0.3">
      <c r="A157" s="19" t="s">
        <v>1441</v>
      </c>
      <c r="B157" s="19" t="s">
        <v>1438</v>
      </c>
      <c r="C157" s="19" t="s">
        <v>1439</v>
      </c>
      <c r="D157" s="19" t="s">
        <v>69</v>
      </c>
      <c r="E157" s="27"/>
      <c r="F157" s="27"/>
      <c r="G157" s="27"/>
      <c r="H157" s="27"/>
      <c r="I157" s="19" t="s">
        <v>1440</v>
      </c>
      <c r="J157" s="19" t="s">
        <v>53</v>
      </c>
      <c r="K157" s="19" t="s">
        <v>53</v>
      </c>
      <c r="L157" s="19" t="s">
        <v>53</v>
      </c>
      <c r="M157" s="19" t="s">
        <v>53</v>
      </c>
      <c r="N157" s="2" t="s">
        <v>53</v>
      </c>
    </row>
    <row r="158" spans="1:14" ht="30" customHeight="1" x14ac:dyDescent="0.3">
      <c r="A158" s="19" t="s">
        <v>2133</v>
      </c>
      <c r="B158" s="19" t="s">
        <v>1403</v>
      </c>
      <c r="C158" s="19" t="s">
        <v>2131</v>
      </c>
      <c r="D158" s="19" t="s">
        <v>691</v>
      </c>
      <c r="E158" s="27"/>
      <c r="F158" s="27"/>
      <c r="G158" s="27"/>
      <c r="H158" s="27"/>
      <c r="I158" s="19" t="s">
        <v>2132</v>
      </c>
      <c r="J158" s="19" t="s">
        <v>53</v>
      </c>
      <c r="K158" s="19" t="s">
        <v>53</v>
      </c>
      <c r="L158" s="19" t="s">
        <v>53</v>
      </c>
      <c r="M158" s="19" t="s">
        <v>53</v>
      </c>
      <c r="N158" s="2" t="s">
        <v>53</v>
      </c>
    </row>
    <row r="159" spans="1:14" ht="30" customHeight="1" x14ac:dyDescent="0.3">
      <c r="A159" s="19" t="s">
        <v>2148</v>
      </c>
      <c r="B159" s="19" t="s">
        <v>2145</v>
      </c>
      <c r="C159" s="19" t="s">
        <v>2146</v>
      </c>
      <c r="D159" s="19" t="s">
        <v>69</v>
      </c>
      <c r="E159" s="27"/>
      <c r="F159" s="27"/>
      <c r="G159" s="27"/>
      <c r="H159" s="27"/>
      <c r="I159" s="19" t="s">
        <v>2147</v>
      </c>
      <c r="J159" s="19" t="s">
        <v>53</v>
      </c>
      <c r="K159" s="19" t="s">
        <v>53</v>
      </c>
      <c r="L159" s="19" t="s">
        <v>53</v>
      </c>
      <c r="M159" s="19" t="s">
        <v>53</v>
      </c>
      <c r="N159" s="2" t="s">
        <v>53</v>
      </c>
    </row>
    <row r="160" spans="1:14" ht="30" customHeight="1" x14ac:dyDescent="0.3">
      <c r="A160" s="19" t="s">
        <v>2163</v>
      </c>
      <c r="B160" s="19" t="s">
        <v>2160</v>
      </c>
      <c r="C160" s="19" t="s">
        <v>2161</v>
      </c>
      <c r="D160" s="19" t="s">
        <v>69</v>
      </c>
      <c r="E160" s="27"/>
      <c r="F160" s="27"/>
      <c r="G160" s="27"/>
      <c r="H160" s="27"/>
      <c r="I160" s="19" t="s">
        <v>2162</v>
      </c>
      <c r="J160" s="19" t="s">
        <v>53</v>
      </c>
      <c r="K160" s="19" t="s">
        <v>53</v>
      </c>
      <c r="L160" s="19" t="s">
        <v>53</v>
      </c>
      <c r="M160" s="19" t="s">
        <v>53</v>
      </c>
      <c r="N160" s="2" t="s">
        <v>53</v>
      </c>
    </row>
    <row r="161" spans="1:14" ht="30" customHeight="1" x14ac:dyDescent="0.3">
      <c r="A161" s="19" t="s">
        <v>2173</v>
      </c>
      <c r="B161" s="19" t="s">
        <v>2160</v>
      </c>
      <c r="C161" s="19" t="s">
        <v>1659</v>
      </c>
      <c r="D161" s="19" t="s">
        <v>69</v>
      </c>
      <c r="E161" s="27"/>
      <c r="F161" s="27"/>
      <c r="G161" s="27"/>
      <c r="H161" s="27"/>
      <c r="I161" s="19" t="s">
        <v>2172</v>
      </c>
      <c r="J161" s="19" t="s">
        <v>53</v>
      </c>
      <c r="K161" s="19" t="s">
        <v>53</v>
      </c>
      <c r="L161" s="19" t="s">
        <v>53</v>
      </c>
      <c r="M161" s="19" t="s">
        <v>53</v>
      </c>
      <c r="N161" s="2" t="s">
        <v>53</v>
      </c>
    </row>
    <row r="162" spans="1:14" ht="30" customHeight="1" x14ac:dyDescent="0.3">
      <c r="A162" s="19" t="s">
        <v>2193</v>
      </c>
      <c r="B162" s="19" t="s">
        <v>2160</v>
      </c>
      <c r="C162" s="19" t="s">
        <v>2161</v>
      </c>
      <c r="D162" s="19" t="s">
        <v>2191</v>
      </c>
      <c r="E162" s="27"/>
      <c r="F162" s="27"/>
      <c r="G162" s="27"/>
      <c r="H162" s="27"/>
      <c r="I162" s="19" t="s">
        <v>2192</v>
      </c>
      <c r="J162" s="19" t="s">
        <v>53</v>
      </c>
      <c r="K162" s="19" t="s">
        <v>53</v>
      </c>
      <c r="L162" s="19" t="s">
        <v>53</v>
      </c>
      <c r="M162" s="19" t="s">
        <v>53</v>
      </c>
      <c r="N162" s="2" t="s">
        <v>53</v>
      </c>
    </row>
    <row r="163" spans="1:14" ht="30" customHeight="1" x14ac:dyDescent="0.3">
      <c r="A163" s="19" t="s">
        <v>2197</v>
      </c>
      <c r="B163" s="19" t="s">
        <v>2160</v>
      </c>
      <c r="C163" s="19" t="s">
        <v>1659</v>
      </c>
      <c r="D163" s="19" t="s">
        <v>2191</v>
      </c>
      <c r="E163" s="27"/>
      <c r="F163" s="27"/>
      <c r="G163" s="27"/>
      <c r="H163" s="27"/>
      <c r="I163" s="19" t="s">
        <v>2196</v>
      </c>
      <c r="J163" s="19" t="s">
        <v>53</v>
      </c>
      <c r="K163" s="19" t="s">
        <v>53</v>
      </c>
      <c r="L163" s="19" t="s">
        <v>53</v>
      </c>
      <c r="M163" s="19" t="s">
        <v>53</v>
      </c>
      <c r="N163" s="2" t="s">
        <v>53</v>
      </c>
    </row>
    <row r="164" spans="1:14" ht="30" customHeight="1" x14ac:dyDescent="0.3">
      <c r="A164" s="19" t="s">
        <v>1453</v>
      </c>
      <c r="B164" s="19" t="s">
        <v>381</v>
      </c>
      <c r="C164" s="19" t="s">
        <v>1451</v>
      </c>
      <c r="D164" s="19" t="s">
        <v>69</v>
      </c>
      <c r="E164" s="27"/>
      <c r="F164" s="27"/>
      <c r="G164" s="27"/>
      <c r="H164" s="27"/>
      <c r="I164" s="19" t="s">
        <v>1452</v>
      </c>
      <c r="J164" s="19" t="s">
        <v>53</v>
      </c>
      <c r="K164" s="19" t="s">
        <v>53</v>
      </c>
      <c r="L164" s="19" t="s">
        <v>53</v>
      </c>
      <c r="M164" s="19" t="s">
        <v>53</v>
      </c>
      <c r="N164" s="2" t="s">
        <v>53</v>
      </c>
    </row>
    <row r="165" spans="1:14" ht="30" customHeight="1" x14ac:dyDescent="0.3">
      <c r="A165" s="19" t="s">
        <v>1459</v>
      </c>
      <c r="B165" s="19" t="s">
        <v>1456</v>
      </c>
      <c r="C165" s="19" t="s">
        <v>1457</v>
      </c>
      <c r="D165" s="19" t="s">
        <v>69</v>
      </c>
      <c r="E165" s="27"/>
      <c r="F165" s="27"/>
      <c r="G165" s="27"/>
      <c r="H165" s="27"/>
      <c r="I165" s="19" t="s">
        <v>1458</v>
      </c>
      <c r="J165" s="19" t="s">
        <v>53</v>
      </c>
      <c r="K165" s="19" t="s">
        <v>53</v>
      </c>
      <c r="L165" s="19" t="s">
        <v>53</v>
      </c>
      <c r="M165" s="19" t="s">
        <v>53</v>
      </c>
      <c r="N165" s="2" t="s">
        <v>53</v>
      </c>
    </row>
    <row r="166" spans="1:14" ht="30" customHeight="1" x14ac:dyDescent="0.3">
      <c r="A166" s="19" t="s">
        <v>1469</v>
      </c>
      <c r="B166" s="19" t="s">
        <v>1466</v>
      </c>
      <c r="C166" s="19" t="s">
        <v>1467</v>
      </c>
      <c r="D166" s="19" t="s">
        <v>590</v>
      </c>
      <c r="E166" s="27"/>
      <c r="F166" s="27"/>
      <c r="G166" s="27"/>
      <c r="H166" s="27"/>
      <c r="I166" s="19" t="s">
        <v>1468</v>
      </c>
      <c r="J166" s="19" t="s">
        <v>53</v>
      </c>
      <c r="K166" s="19" t="s">
        <v>53</v>
      </c>
      <c r="L166" s="19" t="s">
        <v>53</v>
      </c>
      <c r="M166" s="19" t="s">
        <v>53</v>
      </c>
      <c r="N166" s="2" t="s">
        <v>53</v>
      </c>
    </row>
    <row r="167" spans="1:14" ht="30" customHeight="1" x14ac:dyDescent="0.3">
      <c r="A167" s="19" t="s">
        <v>1474</v>
      </c>
      <c r="B167" s="19" t="s">
        <v>1471</v>
      </c>
      <c r="C167" s="19" t="s">
        <v>1472</v>
      </c>
      <c r="D167" s="19" t="s">
        <v>69</v>
      </c>
      <c r="E167" s="27"/>
      <c r="F167" s="27"/>
      <c r="G167" s="27"/>
      <c r="H167" s="27"/>
      <c r="I167" s="19" t="s">
        <v>1473</v>
      </c>
      <c r="J167" s="19" t="s">
        <v>53</v>
      </c>
      <c r="K167" s="19" t="s">
        <v>53</v>
      </c>
      <c r="L167" s="19" t="s">
        <v>53</v>
      </c>
      <c r="M167" s="19" t="s">
        <v>53</v>
      </c>
      <c r="N167" s="2" t="s">
        <v>53</v>
      </c>
    </row>
    <row r="168" spans="1:14" ht="30" customHeight="1" x14ac:dyDescent="0.3">
      <c r="A168" s="19" t="s">
        <v>2221</v>
      </c>
      <c r="B168" s="19" t="s">
        <v>2218</v>
      </c>
      <c r="C168" s="19" t="s">
        <v>2219</v>
      </c>
      <c r="D168" s="19" t="s">
        <v>69</v>
      </c>
      <c r="E168" s="27"/>
      <c r="F168" s="27"/>
      <c r="G168" s="27"/>
      <c r="H168" s="27"/>
      <c r="I168" s="19" t="s">
        <v>2220</v>
      </c>
      <c r="J168" s="19" t="s">
        <v>53</v>
      </c>
      <c r="K168" s="19" t="s">
        <v>53</v>
      </c>
      <c r="L168" s="19" t="s">
        <v>53</v>
      </c>
      <c r="M168" s="19" t="s">
        <v>53</v>
      </c>
      <c r="N168" s="2" t="s">
        <v>53</v>
      </c>
    </row>
    <row r="169" spans="1:14" ht="30" customHeight="1" x14ac:dyDescent="0.3">
      <c r="A169" s="19" t="s">
        <v>2233</v>
      </c>
      <c r="B169" s="19" t="s">
        <v>2230</v>
      </c>
      <c r="C169" s="19" t="s">
        <v>2231</v>
      </c>
      <c r="D169" s="19" t="s">
        <v>1778</v>
      </c>
      <c r="E169" s="27"/>
      <c r="F169" s="27"/>
      <c r="G169" s="27"/>
      <c r="H169" s="27"/>
      <c r="I169" s="19" t="s">
        <v>2232</v>
      </c>
      <c r="J169" s="19" t="s">
        <v>53</v>
      </c>
      <c r="K169" s="19" t="s">
        <v>1784</v>
      </c>
      <c r="L169" s="19" t="s">
        <v>53</v>
      </c>
      <c r="M169" s="19" t="s">
        <v>53</v>
      </c>
      <c r="N169" s="2" t="s">
        <v>64</v>
      </c>
    </row>
    <row r="170" spans="1:14" ht="30" customHeight="1" x14ac:dyDescent="0.3">
      <c r="A170" s="19" t="s">
        <v>2238</v>
      </c>
      <c r="B170" s="19" t="s">
        <v>2235</v>
      </c>
      <c r="C170" s="19" t="s">
        <v>2236</v>
      </c>
      <c r="D170" s="19" t="s">
        <v>1778</v>
      </c>
      <c r="E170" s="27"/>
      <c r="F170" s="27"/>
      <c r="G170" s="27"/>
      <c r="H170" s="27"/>
      <c r="I170" s="19" t="s">
        <v>2237</v>
      </c>
      <c r="J170" s="19" t="s">
        <v>53</v>
      </c>
      <c r="K170" s="19" t="s">
        <v>1784</v>
      </c>
      <c r="L170" s="19" t="s">
        <v>53</v>
      </c>
      <c r="M170" s="19" t="s">
        <v>53</v>
      </c>
      <c r="N170" s="2" t="s">
        <v>64</v>
      </c>
    </row>
    <row r="171" spans="1:14" ht="30" customHeight="1" x14ac:dyDescent="0.3">
      <c r="A171" s="19" t="s">
        <v>2243</v>
      </c>
      <c r="B171" s="19" t="s">
        <v>2240</v>
      </c>
      <c r="C171" s="19" t="s">
        <v>2241</v>
      </c>
      <c r="D171" s="19" t="s">
        <v>1778</v>
      </c>
      <c r="E171" s="27"/>
      <c r="F171" s="27"/>
      <c r="G171" s="27"/>
      <c r="H171" s="27"/>
      <c r="I171" s="19" t="s">
        <v>2242</v>
      </c>
      <c r="J171" s="19" t="s">
        <v>53</v>
      </c>
      <c r="K171" s="19" t="s">
        <v>1784</v>
      </c>
      <c r="L171" s="19" t="s">
        <v>53</v>
      </c>
      <c r="M171" s="19" t="s">
        <v>53</v>
      </c>
      <c r="N171" s="2" t="s">
        <v>64</v>
      </c>
    </row>
    <row r="172" spans="1:14" ht="30" customHeight="1" x14ac:dyDescent="0.3">
      <c r="A172" s="19" t="s">
        <v>2248</v>
      </c>
      <c r="B172" s="19" t="s">
        <v>2245</v>
      </c>
      <c r="C172" s="19" t="s">
        <v>2246</v>
      </c>
      <c r="D172" s="19" t="s">
        <v>1778</v>
      </c>
      <c r="E172" s="27"/>
      <c r="F172" s="27"/>
      <c r="G172" s="27"/>
      <c r="H172" s="27"/>
      <c r="I172" s="19" t="s">
        <v>2247</v>
      </c>
      <c r="J172" s="19" t="s">
        <v>53</v>
      </c>
      <c r="K172" s="19" t="s">
        <v>1784</v>
      </c>
      <c r="L172" s="19" t="s">
        <v>53</v>
      </c>
      <c r="M172" s="19" t="s">
        <v>53</v>
      </c>
      <c r="N172" s="2" t="s">
        <v>64</v>
      </c>
    </row>
    <row r="173" spans="1:14" ht="30" customHeight="1" x14ac:dyDescent="0.3">
      <c r="A173" s="19" t="s">
        <v>1506</v>
      </c>
      <c r="B173" s="19" t="s">
        <v>1503</v>
      </c>
      <c r="C173" s="19" t="s">
        <v>1504</v>
      </c>
      <c r="D173" s="19" t="s">
        <v>61</v>
      </c>
      <c r="E173" s="27"/>
      <c r="F173" s="27"/>
      <c r="G173" s="27"/>
      <c r="H173" s="27"/>
      <c r="I173" s="19" t="s">
        <v>1505</v>
      </c>
      <c r="J173" s="19" t="s">
        <v>53</v>
      </c>
      <c r="K173" s="19" t="s">
        <v>53</v>
      </c>
      <c r="L173" s="19" t="s">
        <v>53</v>
      </c>
      <c r="M173" s="19" t="s">
        <v>53</v>
      </c>
      <c r="N173" s="2" t="s">
        <v>53</v>
      </c>
    </row>
    <row r="174" spans="1:14" ht="30" customHeight="1" x14ac:dyDescent="0.3">
      <c r="A174" s="19" t="s">
        <v>1521</v>
      </c>
      <c r="B174" s="19" t="s">
        <v>1519</v>
      </c>
      <c r="C174" s="19" t="s">
        <v>1504</v>
      </c>
      <c r="D174" s="19" t="s">
        <v>61</v>
      </c>
      <c r="E174" s="27"/>
      <c r="F174" s="27"/>
      <c r="G174" s="27"/>
      <c r="H174" s="27"/>
      <c r="I174" s="19" t="s">
        <v>1520</v>
      </c>
      <c r="J174" s="19" t="s">
        <v>53</v>
      </c>
      <c r="K174" s="19" t="s">
        <v>53</v>
      </c>
      <c r="L174" s="19" t="s">
        <v>53</v>
      </c>
      <c r="M174" s="19" t="s">
        <v>53</v>
      </c>
      <c r="N174" s="2" t="s">
        <v>53</v>
      </c>
    </row>
    <row r="175" spans="1:14" ht="30" customHeight="1" x14ac:dyDescent="0.3">
      <c r="A175" s="19" t="s">
        <v>1555</v>
      </c>
      <c r="B175" s="19" t="s">
        <v>1552</v>
      </c>
      <c r="C175" s="19" t="s">
        <v>1553</v>
      </c>
      <c r="D175" s="19" t="s">
        <v>120</v>
      </c>
      <c r="E175" s="27"/>
      <c r="F175" s="27"/>
      <c r="G175" s="27"/>
      <c r="H175" s="27"/>
      <c r="I175" s="19" t="s">
        <v>1554</v>
      </c>
      <c r="J175" s="19" t="s">
        <v>53</v>
      </c>
      <c r="K175" s="19" t="s">
        <v>53</v>
      </c>
      <c r="L175" s="19" t="s">
        <v>53</v>
      </c>
      <c r="M175" s="19" t="s">
        <v>53</v>
      </c>
      <c r="N175" s="2" t="s">
        <v>53</v>
      </c>
    </row>
    <row r="176" spans="1:14" ht="30" customHeight="1" x14ac:dyDescent="0.3">
      <c r="A176" s="19" t="s">
        <v>1607</v>
      </c>
      <c r="B176" s="19" t="s">
        <v>1604</v>
      </c>
      <c r="C176" s="19" t="s">
        <v>1605</v>
      </c>
      <c r="D176" s="19" t="s">
        <v>120</v>
      </c>
      <c r="E176" s="27"/>
      <c r="F176" s="27"/>
      <c r="G176" s="27"/>
      <c r="H176" s="27"/>
      <c r="I176" s="19" t="s">
        <v>1606</v>
      </c>
      <c r="J176" s="19" t="s">
        <v>53</v>
      </c>
      <c r="K176" s="19" t="s">
        <v>53</v>
      </c>
      <c r="L176" s="19" t="s">
        <v>53</v>
      </c>
      <c r="M176" s="19" t="s">
        <v>53</v>
      </c>
      <c r="N176" s="2" t="s">
        <v>53</v>
      </c>
    </row>
    <row r="177" spans="1:14" ht="30" customHeight="1" x14ac:dyDescent="0.3">
      <c r="A177" s="19" t="s">
        <v>1612</v>
      </c>
      <c r="B177" s="19" t="s">
        <v>1609</v>
      </c>
      <c r="C177" s="19" t="s">
        <v>1610</v>
      </c>
      <c r="D177" s="19" t="s">
        <v>120</v>
      </c>
      <c r="E177" s="27"/>
      <c r="F177" s="27"/>
      <c r="G177" s="27"/>
      <c r="H177" s="27"/>
      <c r="I177" s="19" t="s">
        <v>1611</v>
      </c>
      <c r="J177" s="19" t="s">
        <v>53</v>
      </c>
      <c r="K177" s="19" t="s">
        <v>53</v>
      </c>
      <c r="L177" s="19" t="s">
        <v>53</v>
      </c>
      <c r="M177" s="19" t="s">
        <v>53</v>
      </c>
      <c r="N177" s="2" t="s">
        <v>53</v>
      </c>
    </row>
    <row r="178" spans="1:14" ht="30" customHeight="1" x14ac:dyDescent="0.3">
      <c r="A178" s="19" t="s">
        <v>2314</v>
      </c>
      <c r="B178" s="19" t="s">
        <v>2311</v>
      </c>
      <c r="C178" s="19" t="s">
        <v>2312</v>
      </c>
      <c r="D178" s="19" t="s">
        <v>69</v>
      </c>
      <c r="E178" s="27"/>
      <c r="F178" s="27"/>
      <c r="G178" s="27"/>
      <c r="H178" s="27"/>
      <c r="I178" s="19" t="s">
        <v>2313</v>
      </c>
      <c r="J178" s="19" t="s">
        <v>53</v>
      </c>
      <c r="K178" s="19" t="s">
        <v>53</v>
      </c>
      <c r="L178" s="19" t="s">
        <v>53</v>
      </c>
      <c r="M178" s="19" t="s">
        <v>53</v>
      </c>
      <c r="N178" s="2" t="s">
        <v>53</v>
      </c>
    </row>
    <row r="179" spans="1:14" ht="30" customHeight="1" x14ac:dyDescent="0.3">
      <c r="A179" s="19" t="s">
        <v>2319</v>
      </c>
      <c r="B179" s="19" t="s">
        <v>2316</v>
      </c>
      <c r="C179" s="19" t="s">
        <v>2317</v>
      </c>
      <c r="D179" s="19" t="s">
        <v>69</v>
      </c>
      <c r="E179" s="27"/>
      <c r="F179" s="27"/>
      <c r="G179" s="27"/>
      <c r="H179" s="27"/>
      <c r="I179" s="19" t="s">
        <v>2318</v>
      </c>
      <c r="J179" s="19" t="s">
        <v>53</v>
      </c>
      <c r="K179" s="19" t="s">
        <v>53</v>
      </c>
      <c r="L179" s="19" t="s">
        <v>53</v>
      </c>
      <c r="M179" s="19" t="s">
        <v>53</v>
      </c>
      <c r="N179" s="2" t="s">
        <v>53</v>
      </c>
    </row>
    <row r="180" spans="1:14" ht="30" customHeight="1" x14ac:dyDescent="0.3">
      <c r="A180" s="19" t="s">
        <v>2323</v>
      </c>
      <c r="B180" s="19" t="s">
        <v>2321</v>
      </c>
      <c r="C180" s="19" t="s">
        <v>53</v>
      </c>
      <c r="D180" s="19" t="s">
        <v>650</v>
      </c>
      <c r="E180" s="27"/>
      <c r="F180" s="27"/>
      <c r="G180" s="27"/>
      <c r="H180" s="27"/>
      <c r="I180" s="19" t="s">
        <v>2322</v>
      </c>
      <c r="J180" s="19" t="s">
        <v>53</v>
      </c>
      <c r="K180" s="19" t="s">
        <v>53</v>
      </c>
      <c r="L180" s="19" t="s">
        <v>53</v>
      </c>
      <c r="M180" s="19" t="s">
        <v>53</v>
      </c>
      <c r="N180" s="2" t="s">
        <v>53</v>
      </c>
    </row>
    <row r="181" spans="1:14" ht="30" customHeight="1" x14ac:dyDescent="0.3">
      <c r="A181" s="19" t="s">
        <v>2339</v>
      </c>
      <c r="B181" s="19" t="s">
        <v>2336</v>
      </c>
      <c r="C181" s="19" t="s">
        <v>2337</v>
      </c>
      <c r="D181" s="19" t="s">
        <v>69</v>
      </c>
      <c r="E181" s="27"/>
      <c r="F181" s="27"/>
      <c r="G181" s="27"/>
      <c r="H181" s="27"/>
      <c r="I181" s="19" t="s">
        <v>2338</v>
      </c>
      <c r="J181" s="19" t="s">
        <v>53</v>
      </c>
      <c r="K181" s="19" t="s">
        <v>53</v>
      </c>
      <c r="L181" s="19" t="s">
        <v>53</v>
      </c>
      <c r="M181" s="19" t="s">
        <v>53</v>
      </c>
      <c r="N181" s="2" t="s">
        <v>53</v>
      </c>
    </row>
    <row r="182" spans="1:14" ht="30" customHeight="1" x14ac:dyDescent="0.3">
      <c r="A182" s="19" t="s">
        <v>2344</v>
      </c>
      <c r="B182" s="19" t="s">
        <v>2341</v>
      </c>
      <c r="C182" s="19" t="s">
        <v>2342</v>
      </c>
      <c r="D182" s="19" t="s">
        <v>69</v>
      </c>
      <c r="E182" s="27"/>
      <c r="F182" s="27"/>
      <c r="G182" s="27"/>
      <c r="H182" s="27"/>
      <c r="I182" s="19" t="s">
        <v>2343</v>
      </c>
      <c r="J182" s="19" t="s">
        <v>53</v>
      </c>
      <c r="K182" s="19" t="s">
        <v>53</v>
      </c>
      <c r="L182" s="19" t="s">
        <v>53</v>
      </c>
      <c r="M182" s="19" t="s">
        <v>53</v>
      </c>
      <c r="N182" s="2" t="s">
        <v>53</v>
      </c>
    </row>
    <row r="183" spans="1:14" ht="30" customHeight="1" x14ac:dyDescent="0.3">
      <c r="A183" s="19" t="s">
        <v>2350</v>
      </c>
      <c r="B183" s="19" t="s">
        <v>2347</v>
      </c>
      <c r="C183" s="19" t="s">
        <v>2348</v>
      </c>
      <c r="D183" s="19" t="s">
        <v>69</v>
      </c>
      <c r="E183" s="27"/>
      <c r="F183" s="27"/>
      <c r="G183" s="27"/>
      <c r="H183" s="27"/>
      <c r="I183" s="19" t="s">
        <v>2349</v>
      </c>
      <c r="J183" s="19" t="s">
        <v>53</v>
      </c>
      <c r="K183" s="19" t="s">
        <v>53</v>
      </c>
      <c r="L183" s="19" t="s">
        <v>53</v>
      </c>
      <c r="M183" s="19" t="s">
        <v>53</v>
      </c>
      <c r="N183" s="2" t="s">
        <v>53</v>
      </c>
    </row>
    <row r="184" spans="1:14" ht="30" customHeight="1" x14ac:dyDescent="0.3">
      <c r="A184" s="19" t="s">
        <v>2355</v>
      </c>
      <c r="B184" s="19" t="s">
        <v>2352</v>
      </c>
      <c r="C184" s="19" t="s">
        <v>2353</v>
      </c>
      <c r="D184" s="19" t="s">
        <v>69</v>
      </c>
      <c r="E184" s="27"/>
      <c r="F184" s="27"/>
      <c r="G184" s="27"/>
      <c r="H184" s="27"/>
      <c r="I184" s="19" t="s">
        <v>2354</v>
      </c>
      <c r="J184" s="19" t="s">
        <v>53</v>
      </c>
      <c r="K184" s="19" t="s">
        <v>53</v>
      </c>
      <c r="L184" s="19" t="s">
        <v>53</v>
      </c>
      <c r="M184" s="19" t="s">
        <v>53</v>
      </c>
      <c r="N184" s="2" t="s">
        <v>53</v>
      </c>
    </row>
    <row r="185" spans="1:14" ht="30" customHeight="1" x14ac:dyDescent="0.3">
      <c r="A185" s="19" t="s">
        <v>2365</v>
      </c>
      <c r="B185" s="19" t="s">
        <v>1776</v>
      </c>
      <c r="C185" s="19" t="s">
        <v>2363</v>
      </c>
      <c r="D185" s="19" t="s">
        <v>1778</v>
      </c>
      <c r="E185" s="27"/>
      <c r="F185" s="27"/>
      <c r="G185" s="27"/>
      <c r="H185" s="27"/>
      <c r="I185" s="19" t="s">
        <v>2364</v>
      </c>
      <c r="J185" s="19" t="s">
        <v>53</v>
      </c>
      <c r="K185" s="19" t="s">
        <v>1784</v>
      </c>
      <c r="L185" s="19" t="s">
        <v>53</v>
      </c>
      <c r="M185" s="19" t="s">
        <v>53</v>
      </c>
      <c r="N185" s="2" t="s">
        <v>64</v>
      </c>
    </row>
    <row r="186" spans="1:14" ht="30" customHeight="1" x14ac:dyDescent="0.3">
      <c r="A186" s="19" t="s">
        <v>1617</v>
      </c>
      <c r="B186" s="19" t="s">
        <v>1604</v>
      </c>
      <c r="C186" s="19" t="s">
        <v>1615</v>
      </c>
      <c r="D186" s="19" t="s">
        <v>120</v>
      </c>
      <c r="E186" s="27"/>
      <c r="F186" s="27"/>
      <c r="G186" s="27"/>
      <c r="H186" s="27"/>
      <c r="I186" s="19" t="s">
        <v>1616</v>
      </c>
      <c r="J186" s="19" t="s">
        <v>53</v>
      </c>
      <c r="K186" s="19" t="s">
        <v>53</v>
      </c>
      <c r="L186" s="19" t="s">
        <v>53</v>
      </c>
      <c r="M186" s="19" t="s">
        <v>53</v>
      </c>
      <c r="N186" s="2" t="s">
        <v>53</v>
      </c>
    </row>
    <row r="187" spans="1:14" ht="30" customHeight="1" x14ac:dyDescent="0.3">
      <c r="A187" s="19" t="s">
        <v>2399</v>
      </c>
      <c r="B187" s="19" t="s">
        <v>2311</v>
      </c>
      <c r="C187" s="19" t="s">
        <v>2397</v>
      </c>
      <c r="D187" s="19" t="s">
        <v>69</v>
      </c>
      <c r="E187" s="27"/>
      <c r="F187" s="27"/>
      <c r="G187" s="27"/>
      <c r="H187" s="27"/>
      <c r="I187" s="19" t="s">
        <v>2398</v>
      </c>
      <c r="J187" s="19" t="s">
        <v>53</v>
      </c>
      <c r="K187" s="19" t="s">
        <v>53</v>
      </c>
      <c r="L187" s="19" t="s">
        <v>53</v>
      </c>
      <c r="M187" s="19" t="s">
        <v>53</v>
      </c>
      <c r="N187" s="2" t="s">
        <v>53</v>
      </c>
    </row>
    <row r="188" spans="1:14" ht="30" customHeight="1" x14ac:dyDescent="0.3">
      <c r="A188" s="19" t="s">
        <v>2406</v>
      </c>
      <c r="B188" s="19" t="s">
        <v>2336</v>
      </c>
      <c r="C188" s="19" t="s">
        <v>2404</v>
      </c>
      <c r="D188" s="19" t="s">
        <v>69</v>
      </c>
      <c r="E188" s="27"/>
      <c r="F188" s="27"/>
      <c r="G188" s="27"/>
      <c r="H188" s="27"/>
      <c r="I188" s="19" t="s">
        <v>2405</v>
      </c>
      <c r="J188" s="19" t="s">
        <v>53</v>
      </c>
      <c r="K188" s="19" t="s">
        <v>53</v>
      </c>
      <c r="L188" s="19" t="s">
        <v>53</v>
      </c>
      <c r="M188" s="19" t="s">
        <v>53</v>
      </c>
      <c r="N188" s="2" t="s">
        <v>53</v>
      </c>
    </row>
    <row r="189" spans="1:14" ht="30" customHeight="1" x14ac:dyDescent="0.3">
      <c r="A189" s="19" t="s">
        <v>2409</v>
      </c>
      <c r="B189" s="19" t="s">
        <v>2341</v>
      </c>
      <c r="C189" s="19" t="s">
        <v>2353</v>
      </c>
      <c r="D189" s="19" t="s">
        <v>69</v>
      </c>
      <c r="E189" s="27"/>
      <c r="F189" s="27"/>
      <c r="G189" s="27"/>
      <c r="H189" s="27"/>
      <c r="I189" s="19" t="s">
        <v>2408</v>
      </c>
      <c r="J189" s="19" t="s">
        <v>53</v>
      </c>
      <c r="K189" s="19" t="s">
        <v>53</v>
      </c>
      <c r="L189" s="19" t="s">
        <v>53</v>
      </c>
      <c r="M189" s="19" t="s">
        <v>53</v>
      </c>
      <c r="N189" s="2" t="s">
        <v>53</v>
      </c>
    </row>
    <row r="190" spans="1:14" ht="30" customHeight="1" x14ac:dyDescent="0.3">
      <c r="A190" s="19" t="s">
        <v>1632</v>
      </c>
      <c r="B190" s="19" t="s">
        <v>1629</v>
      </c>
      <c r="C190" s="19" t="s">
        <v>1630</v>
      </c>
      <c r="D190" s="19" t="s">
        <v>69</v>
      </c>
      <c r="E190" s="27"/>
      <c r="F190" s="27"/>
      <c r="G190" s="27"/>
      <c r="H190" s="27"/>
      <c r="I190" s="19" t="s">
        <v>1631</v>
      </c>
      <c r="J190" s="19" t="s">
        <v>53</v>
      </c>
      <c r="K190" s="19" t="s">
        <v>53</v>
      </c>
      <c r="L190" s="19" t="s">
        <v>53</v>
      </c>
      <c r="M190" s="19" t="s">
        <v>53</v>
      </c>
      <c r="N190" s="2" t="s">
        <v>53</v>
      </c>
    </row>
    <row r="191" spans="1:14" ht="30" customHeight="1" x14ac:dyDescent="0.3">
      <c r="A191" s="19" t="s">
        <v>1637</v>
      </c>
      <c r="B191" s="19" t="s">
        <v>1634</v>
      </c>
      <c r="C191" s="19" t="s">
        <v>1635</v>
      </c>
      <c r="D191" s="19" t="s">
        <v>69</v>
      </c>
      <c r="E191" s="27"/>
      <c r="F191" s="27"/>
      <c r="G191" s="27"/>
      <c r="H191" s="27"/>
      <c r="I191" s="19" t="s">
        <v>1636</v>
      </c>
      <c r="J191" s="19" t="s">
        <v>53</v>
      </c>
      <c r="K191" s="19" t="s">
        <v>53</v>
      </c>
      <c r="L191" s="19" t="s">
        <v>53</v>
      </c>
      <c r="M191" s="19" t="s">
        <v>53</v>
      </c>
      <c r="N191" s="2" t="s">
        <v>53</v>
      </c>
    </row>
    <row r="192" spans="1:14" ht="30" customHeight="1" x14ac:dyDescent="0.3">
      <c r="A192" s="19" t="s">
        <v>1642</v>
      </c>
      <c r="B192" s="19" t="s">
        <v>1639</v>
      </c>
      <c r="C192" s="19" t="s">
        <v>1640</v>
      </c>
      <c r="D192" s="19" t="s">
        <v>69</v>
      </c>
      <c r="E192" s="27"/>
      <c r="F192" s="27"/>
      <c r="G192" s="27"/>
      <c r="H192" s="27"/>
      <c r="I192" s="19" t="s">
        <v>1641</v>
      </c>
      <c r="J192" s="19" t="s">
        <v>53</v>
      </c>
      <c r="K192" s="19" t="s">
        <v>53</v>
      </c>
      <c r="L192" s="19" t="s">
        <v>53</v>
      </c>
      <c r="M192" s="19" t="s">
        <v>53</v>
      </c>
      <c r="N192" s="2" t="s">
        <v>53</v>
      </c>
    </row>
    <row r="193" spans="1:14" ht="30" customHeight="1" x14ac:dyDescent="0.3">
      <c r="A193" s="19" t="s">
        <v>1647</v>
      </c>
      <c r="B193" s="19" t="s">
        <v>1645</v>
      </c>
      <c r="C193" s="19" t="s">
        <v>53</v>
      </c>
      <c r="D193" s="19" t="s">
        <v>69</v>
      </c>
      <c r="E193" s="27"/>
      <c r="F193" s="27"/>
      <c r="G193" s="27"/>
      <c r="H193" s="27"/>
      <c r="I193" s="19" t="s">
        <v>1646</v>
      </c>
      <c r="J193" s="19" t="s">
        <v>53</v>
      </c>
      <c r="K193" s="19" t="s">
        <v>53</v>
      </c>
      <c r="L193" s="19" t="s">
        <v>53</v>
      </c>
      <c r="M193" s="19" t="s">
        <v>53</v>
      </c>
      <c r="N193" s="2" t="s">
        <v>53</v>
      </c>
    </row>
    <row r="194" spans="1:14" ht="30" customHeight="1" x14ac:dyDescent="0.3">
      <c r="A194" s="19" t="s">
        <v>2441</v>
      </c>
      <c r="B194" s="19" t="s">
        <v>2439</v>
      </c>
      <c r="C194" s="19" t="s">
        <v>53</v>
      </c>
      <c r="D194" s="19" t="s">
        <v>69</v>
      </c>
      <c r="E194" s="27"/>
      <c r="F194" s="27"/>
      <c r="G194" s="27"/>
      <c r="H194" s="27"/>
      <c r="I194" s="19" t="s">
        <v>2440</v>
      </c>
      <c r="J194" s="19" t="s">
        <v>53</v>
      </c>
      <c r="K194" s="19" t="s">
        <v>53</v>
      </c>
      <c r="L194" s="19" t="s">
        <v>53</v>
      </c>
      <c r="M194" s="19" t="s">
        <v>53</v>
      </c>
      <c r="N194" s="2" t="s">
        <v>53</v>
      </c>
    </row>
    <row r="195" spans="1:14" ht="30" customHeight="1" x14ac:dyDescent="0.3">
      <c r="A195" s="19" t="s">
        <v>2445</v>
      </c>
      <c r="B195" s="19" t="s">
        <v>2443</v>
      </c>
      <c r="C195" s="19" t="s">
        <v>2146</v>
      </c>
      <c r="D195" s="19" t="s">
        <v>69</v>
      </c>
      <c r="E195" s="27"/>
      <c r="F195" s="27"/>
      <c r="G195" s="27"/>
      <c r="H195" s="27"/>
      <c r="I195" s="19" t="s">
        <v>2444</v>
      </c>
      <c r="J195" s="19" t="s">
        <v>53</v>
      </c>
      <c r="K195" s="19" t="s">
        <v>53</v>
      </c>
      <c r="L195" s="19" t="s">
        <v>53</v>
      </c>
      <c r="M195" s="19" t="s">
        <v>53</v>
      </c>
      <c r="N195" s="2" t="s">
        <v>53</v>
      </c>
    </row>
    <row r="196" spans="1:14" ht="30" customHeight="1" x14ac:dyDescent="0.3">
      <c r="A196" s="19" t="s">
        <v>1656</v>
      </c>
      <c r="B196" s="19" t="s">
        <v>1653</v>
      </c>
      <c r="C196" s="19" t="s">
        <v>1654</v>
      </c>
      <c r="D196" s="19" t="s">
        <v>69</v>
      </c>
      <c r="E196" s="27"/>
      <c r="F196" s="27"/>
      <c r="G196" s="27"/>
      <c r="H196" s="27"/>
      <c r="I196" s="19" t="s">
        <v>1655</v>
      </c>
      <c r="J196" s="19" t="s">
        <v>53</v>
      </c>
      <c r="K196" s="19" t="s">
        <v>53</v>
      </c>
      <c r="L196" s="19" t="s">
        <v>53</v>
      </c>
      <c r="M196" s="19" t="s">
        <v>53</v>
      </c>
      <c r="N196" s="2" t="s">
        <v>53</v>
      </c>
    </row>
    <row r="197" spans="1:14" ht="30" customHeight="1" x14ac:dyDescent="0.3">
      <c r="A197" s="19" t="s">
        <v>1661</v>
      </c>
      <c r="B197" s="19" t="s">
        <v>1658</v>
      </c>
      <c r="C197" s="19" t="s">
        <v>1659</v>
      </c>
      <c r="D197" s="19" t="s">
        <v>69</v>
      </c>
      <c r="E197" s="27"/>
      <c r="F197" s="27"/>
      <c r="G197" s="27"/>
      <c r="H197" s="27"/>
      <c r="I197" s="19" t="s">
        <v>1660</v>
      </c>
      <c r="J197" s="19" t="s">
        <v>53</v>
      </c>
      <c r="K197" s="19" t="s">
        <v>53</v>
      </c>
      <c r="L197" s="19" t="s">
        <v>53</v>
      </c>
      <c r="M197" s="19" t="s">
        <v>53</v>
      </c>
      <c r="N197" s="2" t="s">
        <v>53</v>
      </c>
    </row>
    <row r="198" spans="1:14" ht="30" customHeight="1" x14ac:dyDescent="0.3">
      <c r="A198" s="19" t="s">
        <v>1667</v>
      </c>
      <c r="B198" s="19" t="s">
        <v>1664</v>
      </c>
      <c r="C198" s="19" t="s">
        <v>1665</v>
      </c>
      <c r="D198" s="19" t="s">
        <v>69</v>
      </c>
      <c r="E198" s="27"/>
      <c r="F198" s="27"/>
      <c r="G198" s="27"/>
      <c r="H198" s="27"/>
      <c r="I198" s="19" t="s">
        <v>1666</v>
      </c>
      <c r="J198" s="19" t="s">
        <v>53</v>
      </c>
      <c r="K198" s="19" t="s">
        <v>53</v>
      </c>
      <c r="L198" s="19" t="s">
        <v>53</v>
      </c>
      <c r="M198" s="19" t="s">
        <v>53</v>
      </c>
      <c r="N198" s="2" t="s">
        <v>53</v>
      </c>
    </row>
    <row r="199" spans="1:14" ht="30" customHeight="1" x14ac:dyDescent="0.3">
      <c r="A199" s="19" t="s">
        <v>2470</v>
      </c>
      <c r="B199" s="19" t="s">
        <v>2467</v>
      </c>
      <c r="C199" s="19" t="s">
        <v>2468</v>
      </c>
      <c r="D199" s="19" t="s">
        <v>69</v>
      </c>
      <c r="E199" s="27"/>
      <c r="F199" s="27"/>
      <c r="G199" s="27"/>
      <c r="H199" s="27"/>
      <c r="I199" s="19" t="s">
        <v>2469</v>
      </c>
      <c r="J199" s="19" t="s">
        <v>53</v>
      </c>
      <c r="K199" s="19" t="s">
        <v>53</v>
      </c>
      <c r="L199" s="19" t="s">
        <v>53</v>
      </c>
      <c r="M199" s="19" t="s">
        <v>53</v>
      </c>
      <c r="N199" s="2" t="s">
        <v>53</v>
      </c>
    </row>
    <row r="200" spans="1:14" ht="30" customHeight="1" x14ac:dyDescent="0.3">
      <c r="A200" s="19" t="s">
        <v>2475</v>
      </c>
      <c r="B200" s="19" t="s">
        <v>2472</v>
      </c>
      <c r="C200" s="19" t="s">
        <v>2473</v>
      </c>
      <c r="D200" s="19" t="s">
        <v>69</v>
      </c>
      <c r="E200" s="27"/>
      <c r="F200" s="27"/>
      <c r="G200" s="27"/>
      <c r="H200" s="27"/>
      <c r="I200" s="19" t="s">
        <v>2474</v>
      </c>
      <c r="J200" s="19" t="s">
        <v>53</v>
      </c>
      <c r="K200" s="19" t="s">
        <v>53</v>
      </c>
      <c r="L200" s="19" t="s">
        <v>53</v>
      </c>
      <c r="M200" s="19" t="s">
        <v>53</v>
      </c>
      <c r="N200" s="2" t="s">
        <v>53</v>
      </c>
    </row>
    <row r="201" spans="1:14" ht="30" customHeight="1" x14ac:dyDescent="0.3">
      <c r="A201" s="19" t="s">
        <v>1675</v>
      </c>
      <c r="B201" s="19" t="s">
        <v>1672</v>
      </c>
      <c r="C201" s="19" t="s">
        <v>1673</v>
      </c>
      <c r="D201" s="19" t="s">
        <v>69</v>
      </c>
      <c r="E201" s="27"/>
      <c r="F201" s="27"/>
      <c r="G201" s="27"/>
      <c r="H201" s="27"/>
      <c r="I201" s="19" t="s">
        <v>1674</v>
      </c>
      <c r="J201" s="19" t="s">
        <v>53</v>
      </c>
      <c r="K201" s="19" t="s">
        <v>53</v>
      </c>
      <c r="L201" s="19" t="s">
        <v>53</v>
      </c>
      <c r="M201" s="19" t="s">
        <v>53</v>
      </c>
      <c r="N201" s="2" t="s">
        <v>53</v>
      </c>
    </row>
    <row r="202" spans="1:14" ht="30" customHeight="1" x14ac:dyDescent="0.3">
      <c r="A202" s="19" t="s">
        <v>2490</v>
      </c>
      <c r="B202" s="19" t="s">
        <v>2487</v>
      </c>
      <c r="C202" s="19" t="s">
        <v>2488</v>
      </c>
      <c r="D202" s="19" t="s">
        <v>69</v>
      </c>
      <c r="E202" s="27"/>
      <c r="F202" s="27"/>
      <c r="G202" s="27"/>
      <c r="H202" s="27"/>
      <c r="I202" s="19" t="s">
        <v>2489</v>
      </c>
      <c r="J202" s="19" t="s">
        <v>53</v>
      </c>
      <c r="K202" s="19" t="s">
        <v>53</v>
      </c>
      <c r="L202" s="19" t="s">
        <v>53</v>
      </c>
      <c r="M202" s="19" t="s">
        <v>53</v>
      </c>
      <c r="N202" s="2" t="s">
        <v>53</v>
      </c>
    </row>
    <row r="203" spans="1:14" ht="30" customHeight="1" x14ac:dyDescent="0.3">
      <c r="A203" s="19" t="s">
        <v>2495</v>
      </c>
      <c r="B203" s="19" t="s">
        <v>2492</v>
      </c>
      <c r="C203" s="19" t="s">
        <v>2493</v>
      </c>
      <c r="D203" s="19" t="s">
        <v>69</v>
      </c>
      <c r="E203" s="27"/>
      <c r="F203" s="27"/>
      <c r="G203" s="27"/>
      <c r="H203" s="27"/>
      <c r="I203" s="19" t="s">
        <v>2494</v>
      </c>
      <c r="J203" s="19" t="s">
        <v>53</v>
      </c>
      <c r="K203" s="19" t="s">
        <v>53</v>
      </c>
      <c r="L203" s="19" t="s">
        <v>53</v>
      </c>
      <c r="M203" s="19" t="s">
        <v>53</v>
      </c>
      <c r="N203" s="2" t="s">
        <v>53</v>
      </c>
    </row>
    <row r="204" spans="1:14" ht="30" customHeight="1" x14ac:dyDescent="0.3">
      <c r="A204" s="19" t="s">
        <v>1683</v>
      </c>
      <c r="B204" s="19" t="s">
        <v>1680</v>
      </c>
      <c r="C204" s="19" t="s">
        <v>1681</v>
      </c>
      <c r="D204" s="19" t="s">
        <v>69</v>
      </c>
      <c r="E204" s="27"/>
      <c r="F204" s="27"/>
      <c r="G204" s="27"/>
      <c r="H204" s="27"/>
      <c r="I204" s="19" t="s">
        <v>1682</v>
      </c>
      <c r="J204" s="19" t="s">
        <v>53</v>
      </c>
      <c r="K204" s="19" t="s">
        <v>53</v>
      </c>
      <c r="L204" s="19" t="s">
        <v>53</v>
      </c>
      <c r="M204" s="19" t="s">
        <v>53</v>
      </c>
      <c r="N204" s="2" t="s">
        <v>53</v>
      </c>
    </row>
    <row r="205" spans="1:14" ht="30" customHeight="1" x14ac:dyDescent="0.3">
      <c r="A205" s="19" t="s">
        <v>1694</v>
      </c>
      <c r="B205" s="19" t="s">
        <v>1691</v>
      </c>
      <c r="C205" s="19" t="s">
        <v>1692</v>
      </c>
      <c r="D205" s="19" t="s">
        <v>69</v>
      </c>
      <c r="E205" s="27"/>
      <c r="F205" s="27"/>
      <c r="G205" s="27"/>
      <c r="H205" s="27"/>
      <c r="I205" s="19" t="s">
        <v>1693</v>
      </c>
      <c r="J205" s="19" t="s">
        <v>53</v>
      </c>
      <c r="K205" s="19" t="s">
        <v>53</v>
      </c>
      <c r="L205" s="19" t="s">
        <v>53</v>
      </c>
      <c r="M205" s="19" t="s">
        <v>53</v>
      </c>
      <c r="N205" s="2" t="s">
        <v>53</v>
      </c>
    </row>
    <row r="206" spans="1:14" ht="30" customHeight="1" x14ac:dyDescent="0.3">
      <c r="A206" s="19" t="s">
        <v>1699</v>
      </c>
      <c r="B206" s="19" t="s">
        <v>1696</v>
      </c>
      <c r="C206" s="19" t="s">
        <v>1697</v>
      </c>
      <c r="D206" s="19" t="s">
        <v>69</v>
      </c>
      <c r="E206" s="27"/>
      <c r="F206" s="27"/>
      <c r="G206" s="27"/>
      <c r="H206" s="27"/>
      <c r="I206" s="19" t="s">
        <v>1698</v>
      </c>
      <c r="J206" s="19" t="s">
        <v>53</v>
      </c>
      <c r="K206" s="19" t="s">
        <v>53</v>
      </c>
      <c r="L206" s="19" t="s">
        <v>53</v>
      </c>
      <c r="M206" s="19" t="s">
        <v>53</v>
      </c>
      <c r="N206" s="2" t="s">
        <v>53</v>
      </c>
    </row>
    <row r="207" spans="1:14" ht="30" customHeight="1" x14ac:dyDescent="0.3">
      <c r="A207" s="19" t="s">
        <v>2528</v>
      </c>
      <c r="B207" s="19" t="s">
        <v>2525</v>
      </c>
      <c r="C207" s="19" t="s">
        <v>2526</v>
      </c>
      <c r="D207" s="19" t="s">
        <v>69</v>
      </c>
      <c r="E207" s="27"/>
      <c r="F207" s="27"/>
      <c r="G207" s="27"/>
      <c r="H207" s="27"/>
      <c r="I207" s="19" t="s">
        <v>2527</v>
      </c>
      <c r="J207" s="19" t="s">
        <v>53</v>
      </c>
      <c r="K207" s="19" t="s">
        <v>53</v>
      </c>
      <c r="L207" s="19" t="s">
        <v>53</v>
      </c>
      <c r="M207" s="19" t="s">
        <v>53</v>
      </c>
      <c r="N207" s="2" t="s">
        <v>53</v>
      </c>
    </row>
    <row r="208" spans="1:14" ht="30" customHeight="1" x14ac:dyDescent="0.3">
      <c r="A208" s="19" t="s">
        <v>1706</v>
      </c>
      <c r="B208" s="19" t="s">
        <v>1704</v>
      </c>
      <c r="C208" s="19" t="s">
        <v>53</v>
      </c>
      <c r="D208" s="19" t="s">
        <v>69</v>
      </c>
      <c r="E208" s="27"/>
      <c r="F208" s="27"/>
      <c r="G208" s="27"/>
      <c r="H208" s="27"/>
      <c r="I208" s="19" t="s">
        <v>1705</v>
      </c>
      <c r="J208" s="19" t="s">
        <v>53</v>
      </c>
      <c r="K208" s="19" t="s">
        <v>53</v>
      </c>
      <c r="L208" s="19" t="s">
        <v>53</v>
      </c>
      <c r="M208" s="19" t="s">
        <v>53</v>
      </c>
      <c r="N208" s="2" t="s">
        <v>53</v>
      </c>
    </row>
    <row r="209" spans="1:14" ht="30" customHeight="1" x14ac:dyDescent="0.3">
      <c r="A209" s="19" t="s">
        <v>1712</v>
      </c>
      <c r="B209" s="19" t="s">
        <v>1709</v>
      </c>
      <c r="C209" s="19" t="s">
        <v>1710</v>
      </c>
      <c r="D209" s="19" t="s">
        <v>69</v>
      </c>
      <c r="E209" s="27"/>
      <c r="F209" s="27"/>
      <c r="G209" s="27"/>
      <c r="H209" s="27"/>
      <c r="I209" s="19" t="s">
        <v>1711</v>
      </c>
      <c r="J209" s="19" t="s">
        <v>53</v>
      </c>
      <c r="K209" s="19" t="s">
        <v>53</v>
      </c>
      <c r="L209" s="19" t="s">
        <v>53</v>
      </c>
      <c r="M209" s="19" t="s">
        <v>53</v>
      </c>
      <c r="N209" s="2" t="s">
        <v>53</v>
      </c>
    </row>
    <row r="210" spans="1:14" ht="30" customHeight="1" x14ac:dyDescent="0.3">
      <c r="A210" s="19" t="s">
        <v>1740</v>
      </c>
      <c r="B210" s="19" t="s">
        <v>1738</v>
      </c>
      <c r="C210" s="19" t="s">
        <v>1630</v>
      </c>
      <c r="D210" s="19" t="s">
        <v>69</v>
      </c>
      <c r="E210" s="27"/>
      <c r="F210" s="27"/>
      <c r="G210" s="27"/>
      <c r="H210" s="27"/>
      <c r="I210" s="19" t="s">
        <v>1739</v>
      </c>
      <c r="J210" s="19" t="s">
        <v>53</v>
      </c>
      <c r="K210" s="19" t="s">
        <v>53</v>
      </c>
      <c r="L210" s="19" t="s">
        <v>53</v>
      </c>
      <c r="M210" s="19" t="s">
        <v>53</v>
      </c>
      <c r="N210" s="2" t="s">
        <v>53</v>
      </c>
    </row>
    <row r="211" spans="1:14" ht="30" customHeight="1" x14ac:dyDescent="0.3">
      <c r="A211" s="19" t="s">
        <v>1758</v>
      </c>
      <c r="B211" s="19" t="s">
        <v>1756</v>
      </c>
      <c r="C211" s="19" t="s">
        <v>604</v>
      </c>
      <c r="D211" s="19" t="s">
        <v>69</v>
      </c>
      <c r="E211" s="27"/>
      <c r="F211" s="27"/>
      <c r="G211" s="27"/>
      <c r="H211" s="27"/>
      <c r="I211" s="19" t="s">
        <v>1757</v>
      </c>
      <c r="J211" s="19" t="s">
        <v>53</v>
      </c>
      <c r="K211" s="19" t="s">
        <v>53</v>
      </c>
      <c r="L211" s="19" t="s">
        <v>53</v>
      </c>
      <c r="M211" s="19" t="s">
        <v>53</v>
      </c>
      <c r="N211" s="2" t="s">
        <v>53</v>
      </c>
    </row>
    <row r="212" spans="1:14" ht="30" customHeight="1" x14ac:dyDescent="0.3">
      <c r="A212" s="19" t="s">
        <v>2570</v>
      </c>
      <c r="B212" s="19" t="s">
        <v>2571</v>
      </c>
      <c r="C212" s="19" t="s">
        <v>2572</v>
      </c>
      <c r="D212" s="19" t="s">
        <v>1778</v>
      </c>
      <c r="E212" s="27"/>
      <c r="F212" s="27"/>
      <c r="G212" s="27"/>
      <c r="H212" s="27"/>
      <c r="I212" s="19" t="s">
        <v>2573</v>
      </c>
      <c r="J212" s="19" t="s">
        <v>53</v>
      </c>
      <c r="K212" s="19" t="s">
        <v>1784</v>
      </c>
      <c r="L212" s="19" t="s">
        <v>53</v>
      </c>
      <c r="M212" s="19" t="s">
        <v>53</v>
      </c>
      <c r="N212" s="2" t="s">
        <v>64</v>
      </c>
    </row>
  </sheetData>
  <phoneticPr fontId="1" type="noConversion"/>
  <pageMargins left="0.78740157480314954" right="0" top="0.39370078740157477" bottom="0.39370078740157477" header="0" footer="0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B1278"/>
  <sheetViews>
    <sheetView workbookViewId="0">
      <selection activeCell="E6" sqref="E6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7" width="2.625" hidden="1" customWidth="1"/>
    <col min="48" max="48" width="1.625" hidden="1" customWidth="1"/>
    <col min="49" max="49" width="24.625" hidden="1" customWidth="1"/>
    <col min="50" max="51" width="2.625" hidden="1" customWidth="1"/>
    <col min="52" max="52" width="1.625" hidden="1" customWidth="1"/>
  </cols>
  <sheetData>
    <row r="1" spans="1:52" ht="30" customHeight="1" x14ac:dyDescent="0.3">
      <c r="A1" s="4" t="s">
        <v>715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52" ht="30" customHeight="1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52" ht="30" customHeight="1" x14ac:dyDescent="0.3">
      <c r="A3" s="72" t="s">
        <v>2</v>
      </c>
      <c r="B3" s="72" t="s">
        <v>3</v>
      </c>
      <c r="C3" s="72" t="s">
        <v>4</v>
      </c>
      <c r="D3" s="72" t="s">
        <v>5</v>
      </c>
      <c r="E3" s="72" t="s">
        <v>6</v>
      </c>
      <c r="F3" s="72"/>
      <c r="G3" s="72" t="s">
        <v>9</v>
      </c>
      <c r="H3" s="72"/>
      <c r="I3" s="72" t="s">
        <v>10</v>
      </c>
      <c r="J3" s="72"/>
      <c r="K3" s="72" t="s">
        <v>11</v>
      </c>
      <c r="L3" s="72"/>
      <c r="M3" s="72" t="s">
        <v>12</v>
      </c>
      <c r="N3" s="74" t="s">
        <v>716</v>
      </c>
      <c r="O3" s="74" t="s">
        <v>21</v>
      </c>
      <c r="P3" s="74" t="s">
        <v>23</v>
      </c>
      <c r="Q3" s="74" t="s">
        <v>24</v>
      </c>
      <c r="R3" s="74" t="s">
        <v>25</v>
      </c>
      <c r="S3" s="74" t="s">
        <v>26</v>
      </c>
      <c r="T3" s="74" t="s">
        <v>27</v>
      </c>
      <c r="U3" s="74" t="s">
        <v>28</v>
      </c>
      <c r="V3" s="74" t="s">
        <v>29</v>
      </c>
      <c r="W3" s="74" t="s">
        <v>30</v>
      </c>
      <c r="X3" s="74" t="s">
        <v>31</v>
      </c>
      <c r="Y3" s="74" t="s">
        <v>32</v>
      </c>
      <c r="Z3" s="74" t="s">
        <v>33</v>
      </c>
      <c r="AA3" s="74" t="s">
        <v>34</v>
      </c>
      <c r="AB3" s="74" t="s">
        <v>35</v>
      </c>
      <c r="AC3" s="74" t="s">
        <v>36</v>
      </c>
      <c r="AD3" s="74" t="s">
        <v>37</v>
      </c>
      <c r="AE3" s="74" t="s">
        <v>38</v>
      </c>
      <c r="AF3" s="74" t="s">
        <v>39</v>
      </c>
      <c r="AG3" s="74" t="s">
        <v>40</v>
      </c>
      <c r="AH3" s="74" t="s">
        <v>41</v>
      </c>
      <c r="AI3" s="74" t="s">
        <v>42</v>
      </c>
      <c r="AJ3" s="74" t="s">
        <v>43</v>
      </c>
      <c r="AK3" s="74" t="s">
        <v>44</v>
      </c>
      <c r="AL3" s="74" t="s">
        <v>45</v>
      </c>
      <c r="AM3" s="74" t="s">
        <v>46</v>
      </c>
      <c r="AN3" s="74" t="s">
        <v>47</v>
      </c>
      <c r="AO3" s="74" t="s">
        <v>48</v>
      </c>
      <c r="AP3" s="74" t="s">
        <v>717</v>
      </c>
      <c r="AQ3" s="74" t="s">
        <v>718</v>
      </c>
      <c r="AR3" s="74" t="s">
        <v>719</v>
      </c>
      <c r="AS3" s="74" t="s">
        <v>720</v>
      </c>
      <c r="AT3" s="74" t="s">
        <v>721</v>
      </c>
      <c r="AU3" s="74" t="s">
        <v>722</v>
      </c>
      <c r="AV3" s="74" t="s">
        <v>49</v>
      </c>
      <c r="AW3" s="74" t="s">
        <v>723</v>
      </c>
      <c r="AX3" s="1" t="s">
        <v>714</v>
      </c>
      <c r="AY3" s="1" t="s">
        <v>22</v>
      </c>
      <c r="AZ3" s="1" t="s">
        <v>724</v>
      </c>
    </row>
    <row r="4" spans="1:52" ht="30" customHeight="1" x14ac:dyDescent="0.3">
      <c r="A4" s="72"/>
      <c r="B4" s="72"/>
      <c r="C4" s="72"/>
      <c r="D4" s="72"/>
      <c r="E4" s="9" t="s">
        <v>7</v>
      </c>
      <c r="F4" s="9" t="s">
        <v>8</v>
      </c>
      <c r="G4" s="9" t="s">
        <v>7</v>
      </c>
      <c r="H4" s="9" t="s">
        <v>8</v>
      </c>
      <c r="I4" s="9" t="s">
        <v>7</v>
      </c>
      <c r="J4" s="9" t="s">
        <v>8</v>
      </c>
      <c r="K4" s="9" t="s">
        <v>7</v>
      </c>
      <c r="L4" s="9" t="s">
        <v>8</v>
      </c>
      <c r="M4" s="72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</row>
    <row r="5" spans="1:52" ht="30" customHeight="1" x14ac:dyDescent="0.3">
      <c r="A5" s="20" t="s">
        <v>725</v>
      </c>
      <c r="B5" s="21"/>
      <c r="C5" s="21"/>
      <c r="D5" s="21"/>
      <c r="E5" s="25"/>
      <c r="F5" s="28"/>
      <c r="G5" s="25"/>
      <c r="H5" s="28"/>
      <c r="I5" s="25"/>
      <c r="J5" s="28"/>
      <c r="K5" s="25"/>
      <c r="L5" s="28"/>
      <c r="M5" s="22"/>
      <c r="N5" s="1" t="s">
        <v>63</v>
      </c>
    </row>
    <row r="6" spans="1:52" ht="30" customHeight="1" x14ac:dyDescent="0.3">
      <c r="A6" s="23" t="s">
        <v>726</v>
      </c>
      <c r="B6" s="23" t="s">
        <v>727</v>
      </c>
      <c r="C6" s="23" t="s">
        <v>430</v>
      </c>
      <c r="D6" s="24">
        <v>0.18</v>
      </c>
      <c r="E6" s="26"/>
      <c r="F6" s="29"/>
      <c r="G6" s="26"/>
      <c r="H6" s="29"/>
      <c r="I6" s="26"/>
      <c r="J6" s="29"/>
      <c r="K6" s="26"/>
      <c r="L6" s="29"/>
      <c r="M6" s="23" t="s">
        <v>728</v>
      </c>
      <c r="N6" s="2" t="s">
        <v>53</v>
      </c>
      <c r="O6" s="2" t="s">
        <v>729</v>
      </c>
      <c r="P6" s="2" t="s">
        <v>65</v>
      </c>
      <c r="Q6" s="2" t="s">
        <v>65</v>
      </c>
      <c r="R6" s="2" t="s">
        <v>64</v>
      </c>
      <c r="S6" s="3"/>
      <c r="T6" s="3"/>
      <c r="U6" s="3"/>
      <c r="V6" s="3">
        <v>1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" t="s">
        <v>53</v>
      </c>
      <c r="AW6" s="2" t="s">
        <v>730</v>
      </c>
      <c r="AX6" s="2" t="s">
        <v>53</v>
      </c>
      <c r="AY6" s="2" t="s">
        <v>731</v>
      </c>
      <c r="AZ6" s="2" t="s">
        <v>53</v>
      </c>
    </row>
    <row r="7" spans="1:52" ht="30" customHeight="1" x14ac:dyDescent="0.3">
      <c r="A7" s="23" t="s">
        <v>732</v>
      </c>
      <c r="B7" s="23" t="s">
        <v>733</v>
      </c>
      <c r="C7" s="23" t="s">
        <v>61</v>
      </c>
      <c r="D7" s="24">
        <v>1</v>
      </c>
      <c r="E7" s="26"/>
      <c r="F7" s="29"/>
      <c r="G7" s="26"/>
      <c r="H7" s="29"/>
      <c r="I7" s="26"/>
      <c r="J7" s="29"/>
      <c r="K7" s="26"/>
      <c r="L7" s="29"/>
      <c r="M7" s="23" t="s">
        <v>728</v>
      </c>
      <c r="N7" s="2" t="s">
        <v>53</v>
      </c>
      <c r="O7" s="2" t="s">
        <v>734</v>
      </c>
      <c r="P7" s="2" t="s">
        <v>64</v>
      </c>
      <c r="Q7" s="2" t="s">
        <v>65</v>
      </c>
      <c r="R7" s="2" t="s">
        <v>65</v>
      </c>
      <c r="S7" s="3"/>
      <c r="T7" s="3"/>
      <c r="U7" s="3"/>
      <c r="V7" s="3">
        <v>1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2" t="s">
        <v>53</v>
      </c>
      <c r="AW7" s="2" t="s">
        <v>735</v>
      </c>
      <c r="AX7" s="2" t="s">
        <v>53</v>
      </c>
      <c r="AY7" s="2" t="s">
        <v>731</v>
      </c>
      <c r="AZ7" s="2" t="s">
        <v>53</v>
      </c>
    </row>
    <row r="8" spans="1:52" ht="30" customHeight="1" x14ac:dyDescent="0.3">
      <c r="A8" s="23" t="s">
        <v>736</v>
      </c>
      <c r="B8" s="23" t="s">
        <v>737</v>
      </c>
      <c r="C8" s="23" t="s">
        <v>126</v>
      </c>
      <c r="D8" s="24">
        <v>1</v>
      </c>
      <c r="E8" s="26"/>
      <c r="F8" s="29"/>
      <c r="G8" s="26"/>
      <c r="H8" s="29"/>
      <c r="I8" s="26"/>
      <c r="J8" s="29"/>
      <c r="K8" s="26"/>
      <c r="L8" s="29"/>
      <c r="M8" s="23" t="s">
        <v>53</v>
      </c>
      <c r="N8" s="2" t="s">
        <v>63</v>
      </c>
      <c r="O8" s="2" t="s">
        <v>738</v>
      </c>
      <c r="P8" s="2" t="s">
        <v>65</v>
      </c>
      <c r="Q8" s="2" t="s">
        <v>65</v>
      </c>
      <c r="R8" s="2" t="s">
        <v>65</v>
      </c>
      <c r="S8" s="3">
        <v>3</v>
      </c>
      <c r="T8" s="3">
        <v>2</v>
      </c>
      <c r="U8" s="3">
        <v>1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2" t="s">
        <v>53</v>
      </c>
      <c r="AW8" s="2" t="s">
        <v>739</v>
      </c>
      <c r="AX8" s="2" t="s">
        <v>53</v>
      </c>
      <c r="AY8" s="2" t="s">
        <v>53</v>
      </c>
      <c r="AZ8" s="2" t="s">
        <v>53</v>
      </c>
    </row>
    <row r="9" spans="1:52" ht="30" customHeight="1" x14ac:dyDescent="0.3">
      <c r="A9" s="23" t="s">
        <v>740</v>
      </c>
      <c r="B9" s="23" t="s">
        <v>53</v>
      </c>
      <c r="C9" s="23" t="s">
        <v>53</v>
      </c>
      <c r="D9" s="24"/>
      <c r="E9" s="26"/>
      <c r="F9" s="29"/>
      <c r="G9" s="26"/>
      <c r="H9" s="29"/>
      <c r="I9" s="26"/>
      <c r="J9" s="29"/>
      <c r="K9" s="26"/>
      <c r="L9" s="29"/>
      <c r="M9" s="23" t="s">
        <v>53</v>
      </c>
      <c r="N9" s="2" t="s">
        <v>99</v>
      </c>
      <c r="O9" s="2" t="s">
        <v>99</v>
      </c>
      <c r="P9" s="2" t="s">
        <v>53</v>
      </c>
      <c r="Q9" s="2" t="s">
        <v>53</v>
      </c>
      <c r="R9" s="2" t="s">
        <v>53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2" t="s">
        <v>53</v>
      </c>
      <c r="AW9" s="2" t="s">
        <v>53</v>
      </c>
      <c r="AX9" s="2" t="s">
        <v>53</v>
      </c>
      <c r="AY9" s="2" t="s">
        <v>53</v>
      </c>
      <c r="AZ9" s="2" t="s">
        <v>53</v>
      </c>
    </row>
    <row r="10" spans="1:52" ht="30" customHeight="1" x14ac:dyDescent="0.3">
      <c r="A10" s="24"/>
      <c r="B10" s="24"/>
      <c r="C10" s="24"/>
      <c r="D10" s="24"/>
      <c r="E10" s="26"/>
      <c r="F10" s="29"/>
      <c r="G10" s="26"/>
      <c r="H10" s="29"/>
      <c r="I10" s="26"/>
      <c r="J10" s="29"/>
      <c r="K10" s="26"/>
      <c r="L10" s="29"/>
      <c r="M10" s="24"/>
    </row>
    <row r="11" spans="1:52" ht="30" customHeight="1" x14ac:dyDescent="0.3">
      <c r="A11" s="20" t="s">
        <v>741</v>
      </c>
      <c r="B11" s="21"/>
      <c r="C11" s="21"/>
      <c r="D11" s="21"/>
      <c r="E11" s="25"/>
      <c r="F11" s="28"/>
      <c r="G11" s="25"/>
      <c r="H11" s="28"/>
      <c r="I11" s="25"/>
      <c r="J11" s="28"/>
      <c r="K11" s="25"/>
      <c r="L11" s="28"/>
      <c r="M11" s="22"/>
      <c r="N11" s="1" t="s">
        <v>71</v>
      </c>
    </row>
    <row r="12" spans="1:52" ht="30" customHeight="1" x14ac:dyDescent="0.3">
      <c r="A12" s="23" t="s">
        <v>742</v>
      </c>
      <c r="B12" s="23" t="s">
        <v>743</v>
      </c>
      <c r="C12" s="23" t="s">
        <v>69</v>
      </c>
      <c r="D12" s="24">
        <v>1.05</v>
      </c>
      <c r="E12" s="26"/>
      <c r="F12" s="29"/>
      <c r="G12" s="26"/>
      <c r="H12" s="29"/>
      <c r="I12" s="26"/>
      <c r="J12" s="29"/>
      <c r="K12" s="26"/>
      <c r="L12" s="29"/>
      <c r="M12" s="23" t="s">
        <v>728</v>
      </c>
      <c r="N12" s="2" t="s">
        <v>53</v>
      </c>
      <c r="O12" s="2" t="s">
        <v>744</v>
      </c>
      <c r="P12" s="2" t="s">
        <v>65</v>
      </c>
      <c r="Q12" s="2" t="s">
        <v>65</v>
      </c>
      <c r="R12" s="2" t="s">
        <v>64</v>
      </c>
      <c r="S12" s="3"/>
      <c r="T12" s="3"/>
      <c r="U12" s="3"/>
      <c r="V12" s="3">
        <v>1</v>
      </c>
      <c r="W12" s="3">
        <v>2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2" t="s">
        <v>53</v>
      </c>
      <c r="AW12" s="2" t="s">
        <v>745</v>
      </c>
      <c r="AX12" s="2" t="s">
        <v>53</v>
      </c>
      <c r="AY12" s="2" t="s">
        <v>731</v>
      </c>
      <c r="AZ12" s="2" t="s">
        <v>53</v>
      </c>
    </row>
    <row r="13" spans="1:52" ht="30" customHeight="1" x14ac:dyDescent="0.3">
      <c r="A13" s="23" t="s">
        <v>746</v>
      </c>
      <c r="B13" s="23" t="s">
        <v>747</v>
      </c>
      <c r="C13" s="23" t="s">
        <v>126</v>
      </c>
      <c r="D13" s="24">
        <v>1</v>
      </c>
      <c r="E13" s="26"/>
      <c r="F13" s="29"/>
      <c r="G13" s="26"/>
      <c r="H13" s="29"/>
      <c r="I13" s="26"/>
      <c r="J13" s="29"/>
      <c r="K13" s="26"/>
      <c r="L13" s="29"/>
      <c r="M13" s="23" t="s">
        <v>728</v>
      </c>
      <c r="N13" s="2" t="s">
        <v>53</v>
      </c>
      <c r="O13" s="2" t="s">
        <v>738</v>
      </c>
      <c r="P13" s="2" t="s">
        <v>65</v>
      </c>
      <c r="Q13" s="2" t="s">
        <v>65</v>
      </c>
      <c r="R13" s="2" t="s">
        <v>65</v>
      </c>
      <c r="S13" s="3">
        <v>0</v>
      </c>
      <c r="T13" s="3">
        <v>0</v>
      </c>
      <c r="U13" s="3">
        <v>0.16</v>
      </c>
      <c r="V13" s="3"/>
      <c r="W13" s="3"/>
      <c r="X13" s="3">
        <v>3</v>
      </c>
      <c r="Y13" s="3">
        <v>4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2" t="s">
        <v>53</v>
      </c>
      <c r="AW13" s="2" t="s">
        <v>748</v>
      </c>
      <c r="AX13" s="2" t="s">
        <v>53</v>
      </c>
      <c r="AY13" s="2" t="s">
        <v>731</v>
      </c>
      <c r="AZ13" s="2" t="s">
        <v>53</v>
      </c>
    </row>
    <row r="14" spans="1:52" ht="30" customHeight="1" x14ac:dyDescent="0.3">
      <c r="A14" s="23" t="s">
        <v>749</v>
      </c>
      <c r="B14" s="23" t="s">
        <v>750</v>
      </c>
      <c r="C14" s="23" t="s">
        <v>126</v>
      </c>
      <c r="D14" s="24">
        <v>1</v>
      </c>
      <c r="E14" s="26"/>
      <c r="F14" s="29"/>
      <c r="G14" s="26"/>
      <c r="H14" s="29"/>
      <c r="I14" s="26"/>
      <c r="J14" s="29"/>
      <c r="K14" s="26"/>
      <c r="L14" s="29"/>
      <c r="M14" s="23" t="s">
        <v>728</v>
      </c>
      <c r="N14" s="2" t="s">
        <v>53</v>
      </c>
      <c r="O14" s="2" t="s">
        <v>751</v>
      </c>
      <c r="P14" s="2" t="s">
        <v>65</v>
      </c>
      <c r="Q14" s="2" t="s">
        <v>65</v>
      </c>
      <c r="R14" s="2" t="s">
        <v>65</v>
      </c>
      <c r="S14" s="3">
        <v>0</v>
      </c>
      <c r="T14" s="3">
        <v>0</v>
      </c>
      <c r="U14" s="3">
        <v>0.05</v>
      </c>
      <c r="V14" s="3"/>
      <c r="W14" s="3"/>
      <c r="X14" s="3">
        <v>3</v>
      </c>
      <c r="Y14" s="3">
        <v>4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2" t="s">
        <v>53</v>
      </c>
      <c r="AW14" s="2" t="s">
        <v>752</v>
      </c>
      <c r="AX14" s="2" t="s">
        <v>53</v>
      </c>
      <c r="AY14" s="2" t="s">
        <v>731</v>
      </c>
      <c r="AZ14" s="2" t="s">
        <v>53</v>
      </c>
    </row>
    <row r="15" spans="1:52" ht="30" customHeight="1" x14ac:dyDescent="0.3">
      <c r="A15" s="23" t="s">
        <v>753</v>
      </c>
      <c r="B15" s="23" t="s">
        <v>754</v>
      </c>
      <c r="C15" s="23" t="s">
        <v>69</v>
      </c>
      <c r="D15" s="24">
        <v>1</v>
      </c>
      <c r="E15" s="26"/>
      <c r="F15" s="29"/>
      <c r="G15" s="26"/>
      <c r="H15" s="29"/>
      <c r="I15" s="26"/>
      <c r="J15" s="29"/>
      <c r="K15" s="26"/>
      <c r="L15" s="29"/>
      <c r="M15" s="23" t="s">
        <v>728</v>
      </c>
      <c r="N15" s="2" t="s">
        <v>53</v>
      </c>
      <c r="O15" s="2" t="s">
        <v>755</v>
      </c>
      <c r="P15" s="2" t="s">
        <v>64</v>
      </c>
      <c r="Q15" s="2" t="s">
        <v>65</v>
      </c>
      <c r="R15" s="2" t="s">
        <v>65</v>
      </c>
      <c r="S15" s="3"/>
      <c r="T15" s="3"/>
      <c r="U15" s="3"/>
      <c r="V15" s="3"/>
      <c r="W15" s="3"/>
      <c r="X15" s="3">
        <v>3</v>
      </c>
      <c r="Y15" s="3">
        <v>4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2" t="s">
        <v>53</v>
      </c>
      <c r="AW15" s="2" t="s">
        <v>756</v>
      </c>
      <c r="AX15" s="2" t="s">
        <v>53</v>
      </c>
      <c r="AY15" s="2" t="s">
        <v>731</v>
      </c>
      <c r="AZ15" s="2" t="s">
        <v>53</v>
      </c>
    </row>
    <row r="16" spans="1:52" ht="30" customHeight="1" x14ac:dyDescent="0.3">
      <c r="A16" s="23" t="s">
        <v>757</v>
      </c>
      <c r="B16" s="23" t="s">
        <v>758</v>
      </c>
      <c r="C16" s="23" t="s">
        <v>691</v>
      </c>
      <c r="D16" s="24">
        <v>0.68459999999999999</v>
      </c>
      <c r="E16" s="26"/>
      <c r="F16" s="29"/>
      <c r="G16" s="26"/>
      <c r="H16" s="29"/>
      <c r="I16" s="26"/>
      <c r="J16" s="29"/>
      <c r="K16" s="26"/>
      <c r="L16" s="29"/>
      <c r="M16" s="23" t="s">
        <v>728</v>
      </c>
      <c r="N16" s="2" t="s">
        <v>53</v>
      </c>
      <c r="O16" s="2" t="s">
        <v>759</v>
      </c>
      <c r="P16" s="2" t="s">
        <v>65</v>
      </c>
      <c r="Q16" s="2" t="s">
        <v>65</v>
      </c>
      <c r="R16" s="2" t="s">
        <v>64</v>
      </c>
      <c r="S16" s="3"/>
      <c r="T16" s="3"/>
      <c r="U16" s="3"/>
      <c r="V16" s="3"/>
      <c r="W16" s="3"/>
      <c r="X16" s="3">
        <v>3</v>
      </c>
      <c r="Y16" s="3">
        <v>4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2" t="s">
        <v>53</v>
      </c>
      <c r="AW16" s="2" t="s">
        <v>760</v>
      </c>
      <c r="AX16" s="2" t="s">
        <v>53</v>
      </c>
      <c r="AY16" s="2" t="s">
        <v>731</v>
      </c>
      <c r="AZ16" s="2" t="s">
        <v>53</v>
      </c>
    </row>
    <row r="17" spans="1:52" ht="30" customHeight="1" x14ac:dyDescent="0.3">
      <c r="A17" s="23" t="s">
        <v>761</v>
      </c>
      <c r="B17" s="23" t="s">
        <v>762</v>
      </c>
      <c r="C17" s="23" t="s">
        <v>120</v>
      </c>
      <c r="D17" s="24">
        <v>1.0570999999999999</v>
      </c>
      <c r="E17" s="26"/>
      <c r="F17" s="29"/>
      <c r="G17" s="26"/>
      <c r="H17" s="29"/>
      <c r="I17" s="26"/>
      <c r="J17" s="29"/>
      <c r="K17" s="26"/>
      <c r="L17" s="29"/>
      <c r="M17" s="23" t="s">
        <v>728</v>
      </c>
      <c r="N17" s="2" t="s">
        <v>53</v>
      </c>
      <c r="O17" s="2" t="s">
        <v>763</v>
      </c>
      <c r="P17" s="2" t="s">
        <v>64</v>
      </c>
      <c r="Q17" s="2" t="s">
        <v>65</v>
      </c>
      <c r="R17" s="2" t="s">
        <v>65</v>
      </c>
      <c r="S17" s="3"/>
      <c r="T17" s="3"/>
      <c r="U17" s="3"/>
      <c r="V17" s="3"/>
      <c r="W17" s="3"/>
      <c r="X17" s="3">
        <v>3</v>
      </c>
      <c r="Y17" s="3">
        <v>4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2" t="s">
        <v>53</v>
      </c>
      <c r="AW17" s="2" t="s">
        <v>764</v>
      </c>
      <c r="AX17" s="2" t="s">
        <v>53</v>
      </c>
      <c r="AY17" s="2" t="s">
        <v>731</v>
      </c>
      <c r="AZ17" s="2" t="s">
        <v>53</v>
      </c>
    </row>
    <row r="18" spans="1:52" ht="30" customHeight="1" x14ac:dyDescent="0.3">
      <c r="A18" s="23" t="s">
        <v>765</v>
      </c>
      <c r="B18" s="23" t="s">
        <v>766</v>
      </c>
      <c r="C18" s="23" t="s">
        <v>126</v>
      </c>
      <c r="D18" s="24">
        <v>1</v>
      </c>
      <c r="E18" s="26"/>
      <c r="F18" s="29"/>
      <c r="G18" s="26"/>
      <c r="H18" s="29"/>
      <c r="I18" s="26"/>
      <c r="J18" s="29"/>
      <c r="K18" s="26"/>
      <c r="L18" s="29"/>
      <c r="M18" s="23" t="s">
        <v>728</v>
      </c>
      <c r="N18" s="2" t="s">
        <v>53</v>
      </c>
      <c r="O18" s="2" t="s">
        <v>767</v>
      </c>
      <c r="P18" s="2" t="s">
        <v>65</v>
      </c>
      <c r="Q18" s="2" t="s">
        <v>65</v>
      </c>
      <c r="R18" s="2" t="s">
        <v>65</v>
      </c>
      <c r="S18" s="3">
        <v>1</v>
      </c>
      <c r="T18" s="3">
        <v>1</v>
      </c>
      <c r="U18" s="3">
        <v>0.4</v>
      </c>
      <c r="V18" s="3"/>
      <c r="W18" s="3"/>
      <c r="X18" s="3"/>
      <c r="Y18" s="3">
        <v>4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2" t="s">
        <v>53</v>
      </c>
      <c r="AW18" s="2" t="s">
        <v>768</v>
      </c>
      <c r="AX18" s="2" t="s">
        <v>53</v>
      </c>
      <c r="AY18" s="2" t="s">
        <v>731</v>
      </c>
      <c r="AZ18" s="2" t="s">
        <v>53</v>
      </c>
    </row>
    <row r="19" spans="1:52" ht="30" customHeight="1" x14ac:dyDescent="0.3">
      <c r="A19" s="23" t="s">
        <v>736</v>
      </c>
      <c r="B19" s="23" t="s">
        <v>737</v>
      </c>
      <c r="C19" s="23" t="s">
        <v>126</v>
      </c>
      <c r="D19" s="24">
        <v>1</v>
      </c>
      <c r="E19" s="26"/>
      <c r="F19" s="29"/>
      <c r="G19" s="26"/>
      <c r="H19" s="29"/>
      <c r="I19" s="26"/>
      <c r="J19" s="29"/>
      <c r="K19" s="26"/>
      <c r="L19" s="29"/>
      <c r="M19" s="23" t="s">
        <v>53</v>
      </c>
      <c r="N19" s="2" t="s">
        <v>71</v>
      </c>
      <c r="O19" s="2" t="s">
        <v>769</v>
      </c>
      <c r="P19" s="2" t="s">
        <v>65</v>
      </c>
      <c r="Q19" s="2" t="s">
        <v>65</v>
      </c>
      <c r="R19" s="2" t="s">
        <v>65</v>
      </c>
      <c r="S19" s="3">
        <v>3</v>
      </c>
      <c r="T19" s="3">
        <v>2</v>
      </c>
      <c r="U19" s="3">
        <v>1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2" t="s">
        <v>53</v>
      </c>
      <c r="AW19" s="2" t="s">
        <v>770</v>
      </c>
      <c r="AX19" s="2" t="s">
        <v>53</v>
      </c>
      <c r="AY19" s="2" t="s">
        <v>53</v>
      </c>
      <c r="AZ19" s="2" t="s">
        <v>53</v>
      </c>
    </row>
    <row r="20" spans="1:52" ht="30" customHeight="1" x14ac:dyDescent="0.3">
      <c r="A20" s="23" t="s">
        <v>740</v>
      </c>
      <c r="B20" s="23" t="s">
        <v>53</v>
      </c>
      <c r="C20" s="23" t="s">
        <v>53</v>
      </c>
      <c r="D20" s="24"/>
      <c r="E20" s="26"/>
      <c r="F20" s="29"/>
      <c r="G20" s="26"/>
      <c r="H20" s="29"/>
      <c r="I20" s="26"/>
      <c r="J20" s="29"/>
      <c r="K20" s="26"/>
      <c r="L20" s="29"/>
      <c r="M20" s="23" t="s">
        <v>53</v>
      </c>
      <c r="N20" s="2" t="s">
        <v>99</v>
      </c>
      <c r="O20" s="2" t="s">
        <v>99</v>
      </c>
      <c r="P20" s="2" t="s">
        <v>53</v>
      </c>
      <c r="Q20" s="2" t="s">
        <v>53</v>
      </c>
      <c r="R20" s="2" t="s">
        <v>53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2" t="s">
        <v>53</v>
      </c>
      <c r="AW20" s="2" t="s">
        <v>53</v>
      </c>
      <c r="AX20" s="2" t="s">
        <v>53</v>
      </c>
      <c r="AY20" s="2" t="s">
        <v>53</v>
      </c>
      <c r="AZ20" s="2" t="s">
        <v>53</v>
      </c>
    </row>
    <row r="21" spans="1:52" ht="30" customHeight="1" x14ac:dyDescent="0.3">
      <c r="A21" s="24"/>
      <c r="B21" s="24"/>
      <c r="C21" s="24"/>
      <c r="D21" s="24"/>
      <c r="E21" s="26"/>
      <c r="F21" s="29"/>
      <c r="G21" s="26"/>
      <c r="H21" s="29"/>
      <c r="I21" s="26"/>
      <c r="J21" s="29"/>
      <c r="K21" s="26"/>
      <c r="L21" s="29"/>
      <c r="M21" s="24"/>
    </row>
    <row r="22" spans="1:52" ht="30" customHeight="1" x14ac:dyDescent="0.3">
      <c r="A22" s="20" t="s">
        <v>771</v>
      </c>
      <c r="B22" s="21"/>
      <c r="C22" s="21"/>
      <c r="D22" s="21"/>
      <c r="E22" s="25"/>
      <c r="F22" s="28"/>
      <c r="G22" s="25"/>
      <c r="H22" s="28"/>
      <c r="I22" s="25"/>
      <c r="J22" s="28"/>
      <c r="K22" s="25"/>
      <c r="L22" s="28"/>
      <c r="M22" s="22"/>
      <c r="N22" s="1" t="s">
        <v>77</v>
      </c>
    </row>
    <row r="23" spans="1:52" ht="30" customHeight="1" x14ac:dyDescent="0.3">
      <c r="A23" s="23" t="s">
        <v>772</v>
      </c>
      <c r="B23" s="23" t="s">
        <v>773</v>
      </c>
      <c r="C23" s="23" t="s">
        <v>430</v>
      </c>
      <c r="D23" s="24">
        <v>0.14000000000000001</v>
      </c>
      <c r="E23" s="26"/>
      <c r="F23" s="29"/>
      <c r="G23" s="26"/>
      <c r="H23" s="29"/>
      <c r="I23" s="26"/>
      <c r="J23" s="29"/>
      <c r="K23" s="26"/>
      <c r="L23" s="29"/>
      <c r="M23" s="23" t="s">
        <v>774</v>
      </c>
      <c r="N23" s="2" t="s">
        <v>77</v>
      </c>
      <c r="O23" s="2" t="s">
        <v>775</v>
      </c>
      <c r="P23" s="2" t="s">
        <v>65</v>
      </c>
      <c r="Q23" s="2" t="s">
        <v>65</v>
      </c>
      <c r="R23" s="2" t="s">
        <v>64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2" t="s">
        <v>53</v>
      </c>
      <c r="AW23" s="2" t="s">
        <v>776</v>
      </c>
      <c r="AX23" s="2" t="s">
        <v>53</v>
      </c>
      <c r="AY23" s="2" t="s">
        <v>53</v>
      </c>
      <c r="AZ23" s="2" t="s">
        <v>53</v>
      </c>
    </row>
    <row r="24" spans="1:52" ht="30" customHeight="1" x14ac:dyDescent="0.3">
      <c r="A24" s="23" t="s">
        <v>772</v>
      </c>
      <c r="B24" s="23" t="s">
        <v>777</v>
      </c>
      <c r="C24" s="23" t="s">
        <v>430</v>
      </c>
      <c r="D24" s="24">
        <v>0.14000000000000001</v>
      </c>
      <c r="E24" s="26"/>
      <c r="F24" s="29"/>
      <c r="G24" s="26"/>
      <c r="H24" s="29"/>
      <c r="I24" s="26"/>
      <c r="J24" s="29"/>
      <c r="K24" s="26"/>
      <c r="L24" s="29"/>
      <c r="M24" s="23" t="s">
        <v>778</v>
      </c>
      <c r="N24" s="2" t="s">
        <v>77</v>
      </c>
      <c r="O24" s="2" t="s">
        <v>779</v>
      </c>
      <c r="P24" s="2" t="s">
        <v>65</v>
      </c>
      <c r="Q24" s="2" t="s">
        <v>65</v>
      </c>
      <c r="R24" s="2" t="s">
        <v>64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2" t="s">
        <v>53</v>
      </c>
      <c r="AW24" s="2" t="s">
        <v>780</v>
      </c>
      <c r="AX24" s="2" t="s">
        <v>53</v>
      </c>
      <c r="AY24" s="2" t="s">
        <v>53</v>
      </c>
      <c r="AZ24" s="2" t="s">
        <v>53</v>
      </c>
    </row>
    <row r="25" spans="1:52" ht="30" customHeight="1" x14ac:dyDescent="0.3">
      <c r="A25" s="23" t="s">
        <v>772</v>
      </c>
      <c r="B25" s="23" t="s">
        <v>781</v>
      </c>
      <c r="C25" s="23" t="s">
        <v>430</v>
      </c>
      <c r="D25" s="24">
        <v>0.28000000000000003</v>
      </c>
      <c r="E25" s="26"/>
      <c r="F25" s="29"/>
      <c r="G25" s="26"/>
      <c r="H25" s="29"/>
      <c r="I25" s="26"/>
      <c r="J25" s="29"/>
      <c r="K25" s="26"/>
      <c r="L25" s="29"/>
      <c r="M25" s="23" t="s">
        <v>782</v>
      </c>
      <c r="N25" s="2" t="s">
        <v>77</v>
      </c>
      <c r="O25" s="2" t="s">
        <v>783</v>
      </c>
      <c r="P25" s="2" t="s">
        <v>65</v>
      </c>
      <c r="Q25" s="2" t="s">
        <v>65</v>
      </c>
      <c r="R25" s="2" t="s">
        <v>64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2" t="s">
        <v>53</v>
      </c>
      <c r="AW25" s="2" t="s">
        <v>784</v>
      </c>
      <c r="AX25" s="2" t="s">
        <v>53</v>
      </c>
      <c r="AY25" s="2" t="s">
        <v>53</v>
      </c>
      <c r="AZ25" s="2" t="s">
        <v>53</v>
      </c>
    </row>
    <row r="26" spans="1:52" ht="30" customHeight="1" x14ac:dyDescent="0.3">
      <c r="A26" s="23" t="s">
        <v>772</v>
      </c>
      <c r="B26" s="23" t="s">
        <v>785</v>
      </c>
      <c r="C26" s="23" t="s">
        <v>430</v>
      </c>
      <c r="D26" s="24">
        <v>0.28000000000000003</v>
      </c>
      <c r="E26" s="26"/>
      <c r="F26" s="29"/>
      <c r="G26" s="26"/>
      <c r="H26" s="29"/>
      <c r="I26" s="26"/>
      <c r="J26" s="29"/>
      <c r="K26" s="26"/>
      <c r="L26" s="29"/>
      <c r="M26" s="23" t="s">
        <v>786</v>
      </c>
      <c r="N26" s="2" t="s">
        <v>77</v>
      </c>
      <c r="O26" s="2" t="s">
        <v>787</v>
      </c>
      <c r="P26" s="2" t="s">
        <v>65</v>
      </c>
      <c r="Q26" s="2" t="s">
        <v>65</v>
      </c>
      <c r="R26" s="2" t="s">
        <v>64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2" t="s">
        <v>53</v>
      </c>
      <c r="AW26" s="2" t="s">
        <v>788</v>
      </c>
      <c r="AX26" s="2" t="s">
        <v>53</v>
      </c>
      <c r="AY26" s="2" t="s">
        <v>53</v>
      </c>
      <c r="AZ26" s="2" t="s">
        <v>53</v>
      </c>
    </row>
    <row r="27" spans="1:52" ht="30" customHeight="1" x14ac:dyDescent="0.3">
      <c r="A27" s="23" t="s">
        <v>772</v>
      </c>
      <c r="B27" s="23" t="s">
        <v>789</v>
      </c>
      <c r="C27" s="23" t="s">
        <v>430</v>
      </c>
      <c r="D27" s="24">
        <v>0.14000000000000001</v>
      </c>
      <c r="E27" s="26"/>
      <c r="F27" s="29"/>
      <c r="G27" s="26"/>
      <c r="H27" s="29"/>
      <c r="I27" s="26"/>
      <c r="J27" s="29"/>
      <c r="K27" s="26"/>
      <c r="L27" s="29"/>
      <c r="M27" s="23" t="s">
        <v>790</v>
      </c>
      <c r="N27" s="2" t="s">
        <v>77</v>
      </c>
      <c r="O27" s="2" t="s">
        <v>791</v>
      </c>
      <c r="P27" s="2" t="s">
        <v>65</v>
      </c>
      <c r="Q27" s="2" t="s">
        <v>65</v>
      </c>
      <c r="R27" s="2" t="s">
        <v>64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2" t="s">
        <v>53</v>
      </c>
      <c r="AW27" s="2" t="s">
        <v>792</v>
      </c>
      <c r="AX27" s="2" t="s">
        <v>53</v>
      </c>
      <c r="AY27" s="2" t="s">
        <v>53</v>
      </c>
      <c r="AZ27" s="2" t="s">
        <v>53</v>
      </c>
    </row>
    <row r="28" spans="1:52" ht="30" customHeight="1" x14ac:dyDescent="0.3">
      <c r="A28" s="23" t="s">
        <v>772</v>
      </c>
      <c r="B28" s="23" t="s">
        <v>793</v>
      </c>
      <c r="C28" s="23" t="s">
        <v>430</v>
      </c>
      <c r="D28" s="24">
        <v>0.28000000000000003</v>
      </c>
      <c r="E28" s="26"/>
      <c r="F28" s="29"/>
      <c r="G28" s="26"/>
      <c r="H28" s="29"/>
      <c r="I28" s="26"/>
      <c r="J28" s="29"/>
      <c r="K28" s="26"/>
      <c r="L28" s="29"/>
      <c r="M28" s="23" t="s">
        <v>794</v>
      </c>
      <c r="N28" s="2" t="s">
        <v>77</v>
      </c>
      <c r="O28" s="2" t="s">
        <v>795</v>
      </c>
      <c r="P28" s="2" t="s">
        <v>65</v>
      </c>
      <c r="Q28" s="2" t="s">
        <v>65</v>
      </c>
      <c r="R28" s="2" t="s">
        <v>64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2" t="s">
        <v>53</v>
      </c>
      <c r="AW28" s="2" t="s">
        <v>796</v>
      </c>
      <c r="AX28" s="2" t="s">
        <v>53</v>
      </c>
      <c r="AY28" s="2" t="s">
        <v>53</v>
      </c>
      <c r="AZ28" s="2" t="s">
        <v>53</v>
      </c>
    </row>
    <row r="29" spans="1:52" ht="30" customHeight="1" x14ac:dyDescent="0.3">
      <c r="A29" s="23" t="s">
        <v>772</v>
      </c>
      <c r="B29" s="23" t="s">
        <v>797</v>
      </c>
      <c r="C29" s="23" t="s">
        <v>430</v>
      </c>
      <c r="D29" s="24">
        <v>0.36</v>
      </c>
      <c r="E29" s="26"/>
      <c r="F29" s="29"/>
      <c r="G29" s="26"/>
      <c r="H29" s="29"/>
      <c r="I29" s="26"/>
      <c r="J29" s="29"/>
      <c r="K29" s="26"/>
      <c r="L29" s="29"/>
      <c r="M29" s="23" t="s">
        <v>798</v>
      </c>
      <c r="N29" s="2" t="s">
        <v>77</v>
      </c>
      <c r="O29" s="2" t="s">
        <v>799</v>
      </c>
      <c r="P29" s="2" t="s">
        <v>65</v>
      </c>
      <c r="Q29" s="2" t="s">
        <v>65</v>
      </c>
      <c r="R29" s="2" t="s">
        <v>64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2" t="s">
        <v>53</v>
      </c>
      <c r="AW29" s="2" t="s">
        <v>800</v>
      </c>
      <c r="AX29" s="2" t="s">
        <v>53</v>
      </c>
      <c r="AY29" s="2" t="s">
        <v>53</v>
      </c>
      <c r="AZ29" s="2" t="s">
        <v>53</v>
      </c>
    </row>
    <row r="30" spans="1:52" ht="30" customHeight="1" x14ac:dyDescent="0.3">
      <c r="A30" s="23" t="s">
        <v>772</v>
      </c>
      <c r="B30" s="23" t="s">
        <v>801</v>
      </c>
      <c r="C30" s="23" t="s">
        <v>430</v>
      </c>
      <c r="D30" s="24">
        <v>0.36</v>
      </c>
      <c r="E30" s="26"/>
      <c r="F30" s="29"/>
      <c r="G30" s="26"/>
      <c r="H30" s="29"/>
      <c r="I30" s="26"/>
      <c r="J30" s="29"/>
      <c r="K30" s="26"/>
      <c r="L30" s="29"/>
      <c r="M30" s="23" t="s">
        <v>802</v>
      </c>
      <c r="N30" s="2" t="s">
        <v>77</v>
      </c>
      <c r="O30" s="2" t="s">
        <v>803</v>
      </c>
      <c r="P30" s="2" t="s">
        <v>65</v>
      </c>
      <c r="Q30" s="2" t="s">
        <v>65</v>
      </c>
      <c r="R30" s="2" t="s">
        <v>64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2" t="s">
        <v>53</v>
      </c>
      <c r="AW30" s="2" t="s">
        <v>804</v>
      </c>
      <c r="AX30" s="2" t="s">
        <v>53</v>
      </c>
      <c r="AY30" s="2" t="s">
        <v>53</v>
      </c>
      <c r="AZ30" s="2" t="s">
        <v>53</v>
      </c>
    </row>
    <row r="31" spans="1:52" ht="30" customHeight="1" x14ac:dyDescent="0.3">
      <c r="A31" s="23" t="s">
        <v>772</v>
      </c>
      <c r="B31" s="23" t="s">
        <v>805</v>
      </c>
      <c r="C31" s="23" t="s">
        <v>806</v>
      </c>
      <c r="D31" s="24">
        <v>0.63</v>
      </c>
      <c r="E31" s="26"/>
      <c r="F31" s="29"/>
      <c r="G31" s="26"/>
      <c r="H31" s="29"/>
      <c r="I31" s="26"/>
      <c r="J31" s="29"/>
      <c r="K31" s="26"/>
      <c r="L31" s="29"/>
      <c r="M31" s="23" t="s">
        <v>807</v>
      </c>
      <c r="N31" s="2" t="s">
        <v>77</v>
      </c>
      <c r="O31" s="2" t="s">
        <v>808</v>
      </c>
      <c r="P31" s="2" t="s">
        <v>65</v>
      </c>
      <c r="Q31" s="2" t="s">
        <v>65</v>
      </c>
      <c r="R31" s="2" t="s">
        <v>64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2" t="s">
        <v>53</v>
      </c>
      <c r="AW31" s="2" t="s">
        <v>809</v>
      </c>
      <c r="AX31" s="2" t="s">
        <v>53</v>
      </c>
      <c r="AY31" s="2" t="s">
        <v>53</v>
      </c>
      <c r="AZ31" s="2" t="s">
        <v>53</v>
      </c>
    </row>
    <row r="32" spans="1:52" ht="30" customHeight="1" x14ac:dyDescent="0.3">
      <c r="A32" s="23" t="s">
        <v>73</v>
      </c>
      <c r="B32" s="23" t="s">
        <v>810</v>
      </c>
      <c r="C32" s="23" t="s">
        <v>75</v>
      </c>
      <c r="D32" s="24">
        <v>1</v>
      </c>
      <c r="E32" s="26"/>
      <c r="F32" s="29"/>
      <c r="G32" s="26"/>
      <c r="H32" s="29"/>
      <c r="I32" s="26"/>
      <c r="J32" s="29"/>
      <c r="K32" s="26"/>
      <c r="L32" s="29"/>
      <c r="M32" s="23" t="s">
        <v>811</v>
      </c>
      <c r="N32" s="2" t="s">
        <v>77</v>
      </c>
      <c r="O32" s="2" t="s">
        <v>812</v>
      </c>
      <c r="P32" s="2" t="s">
        <v>64</v>
      </c>
      <c r="Q32" s="2" t="s">
        <v>65</v>
      </c>
      <c r="R32" s="2" t="s">
        <v>65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2" t="s">
        <v>53</v>
      </c>
      <c r="AW32" s="2" t="s">
        <v>813</v>
      </c>
      <c r="AX32" s="2" t="s">
        <v>53</v>
      </c>
      <c r="AY32" s="2" t="s">
        <v>53</v>
      </c>
      <c r="AZ32" s="2" t="s">
        <v>53</v>
      </c>
    </row>
    <row r="33" spans="1:52" ht="30" customHeight="1" x14ac:dyDescent="0.3">
      <c r="A33" s="23" t="s">
        <v>740</v>
      </c>
      <c r="B33" s="23" t="s">
        <v>53</v>
      </c>
      <c r="C33" s="23" t="s">
        <v>53</v>
      </c>
      <c r="D33" s="24"/>
      <c r="E33" s="26"/>
      <c r="F33" s="29"/>
      <c r="G33" s="26"/>
      <c r="H33" s="29"/>
      <c r="I33" s="26"/>
      <c r="J33" s="29"/>
      <c r="K33" s="26"/>
      <c r="L33" s="29"/>
      <c r="M33" s="23" t="s">
        <v>53</v>
      </c>
      <c r="N33" s="2" t="s">
        <v>99</v>
      </c>
      <c r="O33" s="2" t="s">
        <v>99</v>
      </c>
      <c r="P33" s="2" t="s">
        <v>53</v>
      </c>
      <c r="Q33" s="2" t="s">
        <v>53</v>
      </c>
      <c r="R33" s="2" t="s">
        <v>53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2" t="s">
        <v>53</v>
      </c>
      <c r="AW33" s="2" t="s">
        <v>53</v>
      </c>
      <c r="AX33" s="2" t="s">
        <v>53</v>
      </c>
      <c r="AY33" s="2" t="s">
        <v>53</v>
      </c>
      <c r="AZ33" s="2" t="s">
        <v>53</v>
      </c>
    </row>
    <row r="34" spans="1:52" ht="30" customHeight="1" x14ac:dyDescent="0.3">
      <c r="A34" s="24"/>
      <c r="B34" s="24"/>
      <c r="C34" s="24"/>
      <c r="D34" s="24"/>
      <c r="E34" s="26"/>
      <c r="F34" s="29"/>
      <c r="G34" s="26"/>
      <c r="H34" s="29"/>
      <c r="I34" s="26"/>
      <c r="J34" s="29"/>
      <c r="K34" s="26"/>
      <c r="L34" s="29"/>
      <c r="M34" s="24"/>
    </row>
    <row r="35" spans="1:52" ht="30" customHeight="1" x14ac:dyDescent="0.3">
      <c r="A35" s="20" t="s">
        <v>814</v>
      </c>
      <c r="B35" s="21"/>
      <c r="C35" s="21"/>
      <c r="D35" s="21"/>
      <c r="E35" s="25"/>
      <c r="F35" s="28"/>
      <c r="G35" s="25"/>
      <c r="H35" s="28"/>
      <c r="I35" s="25"/>
      <c r="J35" s="28"/>
      <c r="K35" s="25"/>
      <c r="L35" s="28"/>
      <c r="M35" s="22"/>
      <c r="N35" s="1" t="s">
        <v>82</v>
      </c>
    </row>
    <row r="36" spans="1:52" ht="30" customHeight="1" x14ac:dyDescent="0.3">
      <c r="A36" s="23" t="s">
        <v>815</v>
      </c>
      <c r="B36" s="23" t="s">
        <v>816</v>
      </c>
      <c r="C36" s="23" t="s">
        <v>817</v>
      </c>
      <c r="D36" s="24">
        <v>2.5000000000000001E-2</v>
      </c>
      <c r="E36" s="26"/>
      <c r="F36" s="29"/>
      <c r="G36" s="26"/>
      <c r="H36" s="29"/>
      <c r="I36" s="26"/>
      <c r="J36" s="29"/>
      <c r="K36" s="26"/>
      <c r="L36" s="29"/>
      <c r="M36" s="23" t="s">
        <v>818</v>
      </c>
      <c r="N36" s="2" t="s">
        <v>82</v>
      </c>
      <c r="O36" s="2" t="s">
        <v>819</v>
      </c>
      <c r="P36" s="2" t="s">
        <v>65</v>
      </c>
      <c r="Q36" s="2" t="s">
        <v>65</v>
      </c>
      <c r="R36" s="2" t="s">
        <v>64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2" t="s">
        <v>53</v>
      </c>
      <c r="AW36" s="2" t="s">
        <v>820</v>
      </c>
      <c r="AX36" s="2" t="s">
        <v>53</v>
      </c>
      <c r="AY36" s="2" t="s">
        <v>53</v>
      </c>
      <c r="AZ36" s="2" t="s">
        <v>53</v>
      </c>
    </row>
    <row r="37" spans="1:52" ht="30" customHeight="1" x14ac:dyDescent="0.3">
      <c r="A37" s="23" t="s">
        <v>821</v>
      </c>
      <c r="B37" s="23" t="s">
        <v>53</v>
      </c>
      <c r="C37" s="23" t="s">
        <v>69</v>
      </c>
      <c r="D37" s="24">
        <v>1</v>
      </c>
      <c r="E37" s="26"/>
      <c r="F37" s="29"/>
      <c r="G37" s="26"/>
      <c r="H37" s="29"/>
      <c r="I37" s="26"/>
      <c r="J37" s="29"/>
      <c r="K37" s="26"/>
      <c r="L37" s="29"/>
      <c r="M37" s="23" t="s">
        <v>822</v>
      </c>
      <c r="N37" s="2" t="s">
        <v>82</v>
      </c>
      <c r="O37" s="2" t="s">
        <v>823</v>
      </c>
      <c r="P37" s="2" t="s">
        <v>64</v>
      </c>
      <c r="Q37" s="2" t="s">
        <v>65</v>
      </c>
      <c r="R37" s="2" t="s">
        <v>65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2" t="s">
        <v>53</v>
      </c>
      <c r="AW37" s="2" t="s">
        <v>824</v>
      </c>
      <c r="AX37" s="2" t="s">
        <v>53</v>
      </c>
      <c r="AY37" s="2" t="s">
        <v>53</v>
      </c>
      <c r="AZ37" s="2" t="s">
        <v>53</v>
      </c>
    </row>
    <row r="38" spans="1:52" ht="30" customHeight="1" x14ac:dyDescent="0.3">
      <c r="A38" s="23" t="s">
        <v>740</v>
      </c>
      <c r="B38" s="23" t="s">
        <v>53</v>
      </c>
      <c r="C38" s="23" t="s">
        <v>53</v>
      </c>
      <c r="D38" s="24"/>
      <c r="E38" s="26"/>
      <c r="F38" s="29"/>
      <c r="G38" s="26"/>
      <c r="H38" s="29"/>
      <c r="I38" s="26"/>
      <c r="J38" s="29"/>
      <c r="K38" s="26"/>
      <c r="L38" s="29"/>
      <c r="M38" s="23" t="s">
        <v>53</v>
      </c>
      <c r="N38" s="2" t="s">
        <v>99</v>
      </c>
      <c r="O38" s="2" t="s">
        <v>99</v>
      </c>
      <c r="P38" s="2" t="s">
        <v>53</v>
      </c>
      <c r="Q38" s="2" t="s">
        <v>53</v>
      </c>
      <c r="R38" s="2" t="s">
        <v>53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2" t="s">
        <v>53</v>
      </c>
      <c r="AW38" s="2" t="s">
        <v>53</v>
      </c>
      <c r="AX38" s="2" t="s">
        <v>53</v>
      </c>
      <c r="AY38" s="2" t="s">
        <v>53</v>
      </c>
      <c r="AZ38" s="2" t="s">
        <v>53</v>
      </c>
    </row>
    <row r="39" spans="1:52" ht="30" customHeight="1" x14ac:dyDescent="0.3">
      <c r="A39" s="24"/>
      <c r="B39" s="24"/>
      <c r="C39" s="24"/>
      <c r="D39" s="24"/>
      <c r="E39" s="26"/>
      <c r="F39" s="29"/>
      <c r="G39" s="26"/>
      <c r="H39" s="29"/>
      <c r="I39" s="26"/>
      <c r="J39" s="29"/>
      <c r="K39" s="26"/>
      <c r="L39" s="29"/>
      <c r="M39" s="24"/>
    </row>
    <row r="40" spans="1:52" ht="30" customHeight="1" x14ac:dyDescent="0.3">
      <c r="A40" s="20" t="s">
        <v>825</v>
      </c>
      <c r="B40" s="21"/>
      <c r="C40" s="21"/>
      <c r="D40" s="21"/>
      <c r="E40" s="25"/>
      <c r="F40" s="28"/>
      <c r="G40" s="25"/>
      <c r="H40" s="28"/>
      <c r="I40" s="25"/>
      <c r="J40" s="28"/>
      <c r="K40" s="25"/>
      <c r="L40" s="28"/>
      <c r="M40" s="22"/>
      <c r="N40" s="1" t="s">
        <v>87</v>
      </c>
    </row>
    <row r="41" spans="1:52" ht="30" customHeight="1" x14ac:dyDescent="0.3">
      <c r="A41" s="23" t="s">
        <v>826</v>
      </c>
      <c r="B41" s="23" t="s">
        <v>827</v>
      </c>
      <c r="C41" s="23" t="s">
        <v>69</v>
      </c>
      <c r="D41" s="24">
        <v>1.2</v>
      </c>
      <c r="E41" s="26"/>
      <c r="F41" s="29"/>
      <c r="G41" s="26"/>
      <c r="H41" s="29"/>
      <c r="I41" s="26"/>
      <c r="J41" s="29"/>
      <c r="K41" s="26"/>
      <c r="L41" s="29"/>
      <c r="M41" s="23" t="s">
        <v>828</v>
      </c>
      <c r="N41" s="2" t="s">
        <v>87</v>
      </c>
      <c r="O41" s="2" t="s">
        <v>829</v>
      </c>
      <c r="P41" s="2" t="s">
        <v>65</v>
      </c>
      <c r="Q41" s="2" t="s">
        <v>65</v>
      </c>
      <c r="R41" s="2" t="s">
        <v>64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2" t="s">
        <v>53</v>
      </c>
      <c r="AW41" s="2" t="s">
        <v>830</v>
      </c>
      <c r="AX41" s="2" t="s">
        <v>53</v>
      </c>
      <c r="AY41" s="2" t="s">
        <v>53</v>
      </c>
      <c r="AZ41" s="2" t="s">
        <v>53</v>
      </c>
    </row>
    <row r="42" spans="1:52" ht="30" customHeight="1" x14ac:dyDescent="0.3">
      <c r="A42" s="23" t="s">
        <v>831</v>
      </c>
      <c r="B42" s="23" t="s">
        <v>832</v>
      </c>
      <c r="C42" s="23" t="s">
        <v>691</v>
      </c>
      <c r="D42" s="24">
        <v>0.06</v>
      </c>
      <c r="E42" s="26"/>
      <c r="F42" s="29"/>
      <c r="G42" s="26"/>
      <c r="H42" s="29"/>
      <c r="I42" s="26"/>
      <c r="J42" s="29"/>
      <c r="K42" s="26"/>
      <c r="L42" s="29"/>
      <c r="M42" s="23" t="s">
        <v>833</v>
      </c>
      <c r="N42" s="2" t="s">
        <v>87</v>
      </c>
      <c r="O42" s="2" t="s">
        <v>834</v>
      </c>
      <c r="P42" s="2" t="s">
        <v>65</v>
      </c>
      <c r="Q42" s="2" t="s">
        <v>65</v>
      </c>
      <c r="R42" s="2" t="s">
        <v>64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2" t="s">
        <v>53</v>
      </c>
      <c r="AW42" s="2" t="s">
        <v>835</v>
      </c>
      <c r="AX42" s="2" t="s">
        <v>53</v>
      </c>
      <c r="AY42" s="2" t="s">
        <v>53</v>
      </c>
      <c r="AZ42" s="2" t="s">
        <v>53</v>
      </c>
    </row>
    <row r="43" spans="1:52" ht="30" customHeight="1" x14ac:dyDescent="0.3">
      <c r="A43" s="23" t="s">
        <v>815</v>
      </c>
      <c r="B43" s="23" t="s">
        <v>816</v>
      </c>
      <c r="C43" s="23" t="s">
        <v>817</v>
      </c>
      <c r="D43" s="24">
        <v>0.01</v>
      </c>
      <c r="E43" s="26"/>
      <c r="F43" s="29"/>
      <c r="G43" s="26"/>
      <c r="H43" s="29"/>
      <c r="I43" s="26"/>
      <c r="J43" s="29"/>
      <c r="K43" s="26"/>
      <c r="L43" s="29"/>
      <c r="M43" s="23" t="s">
        <v>818</v>
      </c>
      <c r="N43" s="2" t="s">
        <v>87</v>
      </c>
      <c r="O43" s="2" t="s">
        <v>819</v>
      </c>
      <c r="P43" s="2" t="s">
        <v>65</v>
      </c>
      <c r="Q43" s="2" t="s">
        <v>65</v>
      </c>
      <c r="R43" s="2" t="s">
        <v>64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2" t="s">
        <v>53</v>
      </c>
      <c r="AW43" s="2" t="s">
        <v>836</v>
      </c>
      <c r="AX43" s="2" t="s">
        <v>53</v>
      </c>
      <c r="AY43" s="2" t="s">
        <v>53</v>
      </c>
      <c r="AZ43" s="2" t="s">
        <v>53</v>
      </c>
    </row>
    <row r="44" spans="1:52" ht="30" customHeight="1" x14ac:dyDescent="0.3">
      <c r="A44" s="23" t="s">
        <v>740</v>
      </c>
      <c r="B44" s="23" t="s">
        <v>53</v>
      </c>
      <c r="C44" s="23" t="s">
        <v>53</v>
      </c>
      <c r="D44" s="24"/>
      <c r="E44" s="26"/>
      <c r="F44" s="29"/>
      <c r="G44" s="26"/>
      <c r="H44" s="29"/>
      <c r="I44" s="26"/>
      <c r="J44" s="29"/>
      <c r="K44" s="26"/>
      <c r="L44" s="29"/>
      <c r="M44" s="23" t="s">
        <v>53</v>
      </c>
      <c r="N44" s="2" t="s">
        <v>99</v>
      </c>
      <c r="O44" s="2" t="s">
        <v>99</v>
      </c>
      <c r="P44" s="2" t="s">
        <v>53</v>
      </c>
      <c r="Q44" s="2" t="s">
        <v>53</v>
      </c>
      <c r="R44" s="2" t="s">
        <v>53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2" t="s">
        <v>53</v>
      </c>
      <c r="AW44" s="2" t="s">
        <v>53</v>
      </c>
      <c r="AX44" s="2" t="s">
        <v>53</v>
      </c>
      <c r="AY44" s="2" t="s">
        <v>53</v>
      </c>
      <c r="AZ44" s="2" t="s">
        <v>53</v>
      </c>
    </row>
    <row r="45" spans="1:52" ht="30" customHeight="1" x14ac:dyDescent="0.3">
      <c r="A45" s="24"/>
      <c r="B45" s="24"/>
      <c r="C45" s="24"/>
      <c r="D45" s="24"/>
      <c r="E45" s="26"/>
      <c r="F45" s="29"/>
      <c r="G45" s="26"/>
      <c r="H45" s="29"/>
      <c r="I45" s="26"/>
      <c r="J45" s="29"/>
      <c r="K45" s="26"/>
      <c r="L45" s="29"/>
      <c r="M45" s="24"/>
    </row>
    <row r="46" spans="1:52" ht="30" customHeight="1" x14ac:dyDescent="0.3">
      <c r="A46" s="20" t="s">
        <v>837</v>
      </c>
      <c r="B46" s="21"/>
      <c r="C46" s="21"/>
      <c r="D46" s="21"/>
      <c r="E46" s="25"/>
      <c r="F46" s="28"/>
      <c r="G46" s="25"/>
      <c r="H46" s="28"/>
      <c r="I46" s="25"/>
      <c r="J46" s="28"/>
      <c r="K46" s="25"/>
      <c r="L46" s="28"/>
      <c r="M46" s="22"/>
      <c r="N46" s="1" t="s">
        <v>92</v>
      </c>
    </row>
    <row r="47" spans="1:52" ht="30" customHeight="1" x14ac:dyDescent="0.3">
      <c r="A47" s="23" t="s">
        <v>838</v>
      </c>
      <c r="B47" s="23" t="s">
        <v>839</v>
      </c>
      <c r="C47" s="23" t="s">
        <v>69</v>
      </c>
      <c r="D47" s="24">
        <v>1.2</v>
      </c>
      <c r="E47" s="26"/>
      <c r="F47" s="29"/>
      <c r="G47" s="26"/>
      <c r="H47" s="29"/>
      <c r="I47" s="26"/>
      <c r="J47" s="29"/>
      <c r="K47" s="26"/>
      <c r="L47" s="29"/>
      <c r="M47" s="23" t="s">
        <v>840</v>
      </c>
      <c r="N47" s="2" t="s">
        <v>92</v>
      </c>
      <c r="O47" s="2" t="s">
        <v>841</v>
      </c>
      <c r="P47" s="2" t="s">
        <v>65</v>
      </c>
      <c r="Q47" s="2" t="s">
        <v>65</v>
      </c>
      <c r="R47" s="2" t="s">
        <v>64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2" t="s">
        <v>53</v>
      </c>
      <c r="AW47" s="2" t="s">
        <v>842</v>
      </c>
      <c r="AX47" s="2" t="s">
        <v>53</v>
      </c>
      <c r="AY47" s="2" t="s">
        <v>53</v>
      </c>
      <c r="AZ47" s="2" t="s">
        <v>53</v>
      </c>
    </row>
    <row r="48" spans="1:52" ht="30" customHeight="1" x14ac:dyDescent="0.3">
      <c r="A48" s="23" t="s">
        <v>831</v>
      </c>
      <c r="B48" s="23" t="s">
        <v>832</v>
      </c>
      <c r="C48" s="23" t="s">
        <v>691</v>
      </c>
      <c r="D48" s="24">
        <v>0.06</v>
      </c>
      <c r="E48" s="26"/>
      <c r="F48" s="29"/>
      <c r="G48" s="26"/>
      <c r="H48" s="29"/>
      <c r="I48" s="26"/>
      <c r="J48" s="29"/>
      <c r="K48" s="26"/>
      <c r="L48" s="29"/>
      <c r="M48" s="23" t="s">
        <v>833</v>
      </c>
      <c r="N48" s="2" t="s">
        <v>92</v>
      </c>
      <c r="O48" s="2" t="s">
        <v>834</v>
      </c>
      <c r="P48" s="2" t="s">
        <v>65</v>
      </c>
      <c r="Q48" s="2" t="s">
        <v>65</v>
      </c>
      <c r="R48" s="2" t="s">
        <v>64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2" t="s">
        <v>53</v>
      </c>
      <c r="AW48" s="2" t="s">
        <v>843</v>
      </c>
      <c r="AX48" s="2" t="s">
        <v>53</v>
      </c>
      <c r="AY48" s="2" t="s">
        <v>53</v>
      </c>
      <c r="AZ48" s="2" t="s">
        <v>53</v>
      </c>
    </row>
    <row r="49" spans="1:52" ht="30" customHeight="1" x14ac:dyDescent="0.3">
      <c r="A49" s="23" t="s">
        <v>815</v>
      </c>
      <c r="B49" s="23" t="s">
        <v>816</v>
      </c>
      <c r="C49" s="23" t="s">
        <v>817</v>
      </c>
      <c r="D49" s="24">
        <v>0.01</v>
      </c>
      <c r="E49" s="26"/>
      <c r="F49" s="29"/>
      <c r="G49" s="26"/>
      <c r="H49" s="29"/>
      <c r="I49" s="26"/>
      <c r="J49" s="29"/>
      <c r="K49" s="26"/>
      <c r="L49" s="29"/>
      <c r="M49" s="23" t="s">
        <v>818</v>
      </c>
      <c r="N49" s="2" t="s">
        <v>92</v>
      </c>
      <c r="O49" s="2" t="s">
        <v>819</v>
      </c>
      <c r="P49" s="2" t="s">
        <v>65</v>
      </c>
      <c r="Q49" s="2" t="s">
        <v>65</v>
      </c>
      <c r="R49" s="2" t="s">
        <v>64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2" t="s">
        <v>53</v>
      </c>
      <c r="AW49" s="2" t="s">
        <v>844</v>
      </c>
      <c r="AX49" s="2" t="s">
        <v>53</v>
      </c>
      <c r="AY49" s="2" t="s">
        <v>53</v>
      </c>
      <c r="AZ49" s="2" t="s">
        <v>53</v>
      </c>
    </row>
    <row r="50" spans="1:52" ht="30" customHeight="1" x14ac:dyDescent="0.3">
      <c r="A50" s="23" t="s">
        <v>740</v>
      </c>
      <c r="B50" s="23" t="s">
        <v>53</v>
      </c>
      <c r="C50" s="23" t="s">
        <v>53</v>
      </c>
      <c r="D50" s="24"/>
      <c r="E50" s="26"/>
      <c r="F50" s="29"/>
      <c r="G50" s="26"/>
      <c r="H50" s="29"/>
      <c r="I50" s="26"/>
      <c r="J50" s="29"/>
      <c r="K50" s="26"/>
      <c r="L50" s="29"/>
      <c r="M50" s="23" t="s">
        <v>53</v>
      </c>
      <c r="N50" s="2" t="s">
        <v>99</v>
      </c>
      <c r="O50" s="2" t="s">
        <v>99</v>
      </c>
      <c r="P50" s="2" t="s">
        <v>53</v>
      </c>
      <c r="Q50" s="2" t="s">
        <v>53</v>
      </c>
      <c r="R50" s="2" t="s">
        <v>53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2" t="s">
        <v>53</v>
      </c>
      <c r="AW50" s="2" t="s">
        <v>53</v>
      </c>
      <c r="AX50" s="2" t="s">
        <v>53</v>
      </c>
      <c r="AY50" s="2" t="s">
        <v>53</v>
      </c>
      <c r="AZ50" s="2" t="s">
        <v>53</v>
      </c>
    </row>
    <row r="51" spans="1:52" ht="30" customHeight="1" x14ac:dyDescent="0.3">
      <c r="A51" s="24"/>
      <c r="B51" s="24"/>
      <c r="C51" s="24"/>
      <c r="D51" s="24"/>
      <c r="E51" s="26"/>
      <c r="F51" s="29"/>
      <c r="G51" s="26"/>
      <c r="H51" s="29"/>
      <c r="I51" s="26"/>
      <c r="J51" s="29"/>
      <c r="K51" s="26"/>
      <c r="L51" s="29"/>
      <c r="M51" s="24"/>
    </row>
    <row r="52" spans="1:52" ht="30" customHeight="1" x14ac:dyDescent="0.3">
      <c r="A52" s="20" t="s">
        <v>845</v>
      </c>
      <c r="B52" s="21"/>
      <c r="C52" s="21"/>
      <c r="D52" s="21"/>
      <c r="E52" s="25"/>
      <c r="F52" s="28"/>
      <c r="G52" s="25"/>
      <c r="H52" s="28"/>
      <c r="I52" s="25"/>
      <c r="J52" s="28"/>
      <c r="K52" s="25"/>
      <c r="L52" s="28"/>
      <c r="M52" s="22"/>
      <c r="N52" s="1" t="s">
        <v>96</v>
      </c>
    </row>
    <row r="53" spans="1:52" ht="30" customHeight="1" x14ac:dyDescent="0.3">
      <c r="A53" s="23" t="s">
        <v>815</v>
      </c>
      <c r="B53" s="23" t="s">
        <v>816</v>
      </c>
      <c r="C53" s="23" t="s">
        <v>817</v>
      </c>
      <c r="D53" s="24">
        <v>0.03</v>
      </c>
      <c r="E53" s="26"/>
      <c r="F53" s="29"/>
      <c r="G53" s="26"/>
      <c r="H53" s="29"/>
      <c r="I53" s="26"/>
      <c r="J53" s="29"/>
      <c r="K53" s="26"/>
      <c r="L53" s="29"/>
      <c r="M53" s="23" t="s">
        <v>818</v>
      </c>
      <c r="N53" s="2" t="s">
        <v>96</v>
      </c>
      <c r="O53" s="2" t="s">
        <v>819</v>
      </c>
      <c r="P53" s="2" t="s">
        <v>65</v>
      </c>
      <c r="Q53" s="2" t="s">
        <v>65</v>
      </c>
      <c r="R53" s="2" t="s">
        <v>64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2" t="s">
        <v>53</v>
      </c>
      <c r="AW53" s="2" t="s">
        <v>846</v>
      </c>
      <c r="AX53" s="2" t="s">
        <v>53</v>
      </c>
      <c r="AY53" s="2" t="s">
        <v>53</v>
      </c>
      <c r="AZ53" s="2" t="s">
        <v>53</v>
      </c>
    </row>
    <row r="54" spans="1:52" ht="30" customHeight="1" x14ac:dyDescent="0.3">
      <c r="A54" s="23" t="s">
        <v>740</v>
      </c>
      <c r="B54" s="23" t="s">
        <v>53</v>
      </c>
      <c r="C54" s="23" t="s">
        <v>53</v>
      </c>
      <c r="D54" s="24"/>
      <c r="E54" s="26"/>
      <c r="F54" s="29"/>
      <c r="G54" s="26"/>
      <c r="H54" s="29"/>
      <c r="I54" s="26"/>
      <c r="J54" s="29"/>
      <c r="K54" s="26"/>
      <c r="L54" s="29"/>
      <c r="M54" s="23" t="s">
        <v>53</v>
      </c>
      <c r="N54" s="2" t="s">
        <v>99</v>
      </c>
      <c r="O54" s="2" t="s">
        <v>99</v>
      </c>
      <c r="P54" s="2" t="s">
        <v>53</v>
      </c>
      <c r="Q54" s="2" t="s">
        <v>53</v>
      </c>
      <c r="R54" s="2" t="s">
        <v>53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2" t="s">
        <v>53</v>
      </c>
      <c r="AW54" s="2" t="s">
        <v>53</v>
      </c>
      <c r="AX54" s="2" t="s">
        <v>53</v>
      </c>
      <c r="AY54" s="2" t="s">
        <v>53</v>
      </c>
      <c r="AZ54" s="2" t="s">
        <v>53</v>
      </c>
    </row>
    <row r="55" spans="1:52" ht="30" customHeight="1" x14ac:dyDescent="0.3">
      <c r="A55" s="24"/>
      <c r="B55" s="24"/>
      <c r="C55" s="24"/>
      <c r="D55" s="24"/>
      <c r="E55" s="26"/>
      <c r="F55" s="29"/>
      <c r="G55" s="26"/>
      <c r="H55" s="29"/>
      <c r="I55" s="26"/>
      <c r="J55" s="29"/>
      <c r="K55" s="26"/>
      <c r="L55" s="29"/>
      <c r="M55" s="24"/>
    </row>
    <row r="56" spans="1:52" ht="30" customHeight="1" x14ac:dyDescent="0.3">
      <c r="A56" s="20" t="s">
        <v>847</v>
      </c>
      <c r="B56" s="21"/>
      <c r="C56" s="21"/>
      <c r="D56" s="21"/>
      <c r="E56" s="25"/>
      <c r="F56" s="28"/>
      <c r="G56" s="25"/>
      <c r="H56" s="28"/>
      <c r="I56" s="25"/>
      <c r="J56" s="28"/>
      <c r="K56" s="25"/>
      <c r="L56" s="28"/>
      <c r="M56" s="22"/>
      <c r="N56" s="1" t="s">
        <v>111</v>
      </c>
    </row>
    <row r="57" spans="1:52" ht="30" customHeight="1" x14ac:dyDescent="0.3">
      <c r="A57" s="23" t="s">
        <v>848</v>
      </c>
      <c r="B57" s="23" t="s">
        <v>816</v>
      </c>
      <c r="C57" s="23" t="s">
        <v>817</v>
      </c>
      <c r="D57" s="24">
        <v>0.12</v>
      </c>
      <c r="E57" s="26"/>
      <c r="F57" s="29"/>
      <c r="G57" s="26"/>
      <c r="H57" s="29"/>
      <c r="I57" s="26"/>
      <c r="J57" s="29"/>
      <c r="K57" s="26"/>
      <c r="L57" s="29"/>
      <c r="M57" s="23" t="s">
        <v>849</v>
      </c>
      <c r="N57" s="2" t="s">
        <v>111</v>
      </c>
      <c r="O57" s="2" t="s">
        <v>850</v>
      </c>
      <c r="P57" s="2" t="s">
        <v>65</v>
      </c>
      <c r="Q57" s="2" t="s">
        <v>65</v>
      </c>
      <c r="R57" s="2" t="s">
        <v>64</v>
      </c>
      <c r="S57" s="3"/>
      <c r="T57" s="3"/>
      <c r="U57" s="3"/>
      <c r="V57" s="3">
        <v>1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2" t="s">
        <v>53</v>
      </c>
      <c r="AW57" s="2" t="s">
        <v>851</v>
      </c>
      <c r="AX57" s="2" t="s">
        <v>53</v>
      </c>
      <c r="AY57" s="2" t="s">
        <v>53</v>
      </c>
      <c r="AZ57" s="2" t="s">
        <v>53</v>
      </c>
    </row>
    <row r="58" spans="1:52" ht="30" customHeight="1" x14ac:dyDescent="0.3">
      <c r="A58" s="23" t="s">
        <v>815</v>
      </c>
      <c r="B58" s="23" t="s">
        <v>816</v>
      </c>
      <c r="C58" s="23" t="s">
        <v>817</v>
      </c>
      <c r="D58" s="24">
        <v>0.04</v>
      </c>
      <c r="E58" s="26"/>
      <c r="F58" s="29"/>
      <c r="G58" s="26"/>
      <c r="H58" s="29"/>
      <c r="I58" s="26"/>
      <c r="J58" s="29"/>
      <c r="K58" s="26"/>
      <c r="L58" s="29"/>
      <c r="M58" s="23" t="s">
        <v>818</v>
      </c>
      <c r="N58" s="2" t="s">
        <v>111</v>
      </c>
      <c r="O58" s="2" t="s">
        <v>819</v>
      </c>
      <c r="P58" s="2" t="s">
        <v>65</v>
      </c>
      <c r="Q58" s="2" t="s">
        <v>65</v>
      </c>
      <c r="R58" s="2" t="s">
        <v>64</v>
      </c>
      <c r="S58" s="3"/>
      <c r="T58" s="3"/>
      <c r="U58" s="3"/>
      <c r="V58" s="3">
        <v>1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2" t="s">
        <v>53</v>
      </c>
      <c r="AW58" s="2" t="s">
        <v>852</v>
      </c>
      <c r="AX58" s="2" t="s">
        <v>53</v>
      </c>
      <c r="AY58" s="2" t="s">
        <v>53</v>
      </c>
      <c r="AZ58" s="2" t="s">
        <v>53</v>
      </c>
    </row>
    <row r="59" spans="1:52" ht="30" customHeight="1" x14ac:dyDescent="0.3">
      <c r="A59" s="23" t="s">
        <v>853</v>
      </c>
      <c r="B59" s="23" t="s">
        <v>854</v>
      </c>
      <c r="C59" s="23" t="s">
        <v>126</v>
      </c>
      <c r="D59" s="24">
        <v>1</v>
      </c>
      <c r="E59" s="26"/>
      <c r="F59" s="29"/>
      <c r="G59" s="26"/>
      <c r="H59" s="29"/>
      <c r="I59" s="26"/>
      <c r="J59" s="29"/>
      <c r="K59" s="26"/>
      <c r="L59" s="29"/>
      <c r="M59" s="23" t="s">
        <v>53</v>
      </c>
      <c r="N59" s="2" t="s">
        <v>111</v>
      </c>
      <c r="O59" s="2" t="s">
        <v>738</v>
      </c>
      <c r="P59" s="2" t="s">
        <v>65</v>
      </c>
      <c r="Q59" s="2" t="s">
        <v>65</v>
      </c>
      <c r="R59" s="2" t="s">
        <v>65</v>
      </c>
      <c r="S59" s="3">
        <v>1</v>
      </c>
      <c r="T59" s="3">
        <v>2</v>
      </c>
      <c r="U59" s="3">
        <v>0.02</v>
      </c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2" t="s">
        <v>53</v>
      </c>
      <c r="AW59" s="2" t="s">
        <v>855</v>
      </c>
      <c r="AX59" s="2" t="s">
        <v>53</v>
      </c>
      <c r="AY59" s="2" t="s">
        <v>53</v>
      </c>
      <c r="AZ59" s="2" t="s">
        <v>53</v>
      </c>
    </row>
    <row r="60" spans="1:52" ht="30" customHeight="1" x14ac:dyDescent="0.3">
      <c r="A60" s="23" t="s">
        <v>856</v>
      </c>
      <c r="B60" s="23" t="s">
        <v>857</v>
      </c>
      <c r="C60" s="23" t="s">
        <v>590</v>
      </c>
      <c r="D60" s="24">
        <v>1.9E-2</v>
      </c>
      <c r="E60" s="26"/>
      <c r="F60" s="29"/>
      <c r="G60" s="26"/>
      <c r="H60" s="29"/>
      <c r="I60" s="26"/>
      <c r="J60" s="29"/>
      <c r="K60" s="26"/>
      <c r="L60" s="29"/>
      <c r="M60" s="23" t="s">
        <v>858</v>
      </c>
      <c r="N60" s="2" t="s">
        <v>111</v>
      </c>
      <c r="O60" s="2" t="s">
        <v>859</v>
      </c>
      <c r="P60" s="2" t="s">
        <v>64</v>
      </c>
      <c r="Q60" s="2" t="s">
        <v>65</v>
      </c>
      <c r="R60" s="2" t="s">
        <v>65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2" t="s">
        <v>53</v>
      </c>
      <c r="AW60" s="2" t="s">
        <v>860</v>
      </c>
      <c r="AX60" s="2" t="s">
        <v>53</v>
      </c>
      <c r="AY60" s="2" t="s">
        <v>53</v>
      </c>
      <c r="AZ60" s="2" t="s">
        <v>53</v>
      </c>
    </row>
    <row r="61" spans="1:52" ht="30" customHeight="1" x14ac:dyDescent="0.3">
      <c r="A61" s="23" t="s">
        <v>740</v>
      </c>
      <c r="B61" s="23" t="s">
        <v>53</v>
      </c>
      <c r="C61" s="23" t="s">
        <v>53</v>
      </c>
      <c r="D61" s="24"/>
      <c r="E61" s="26"/>
      <c r="F61" s="29"/>
      <c r="G61" s="26"/>
      <c r="H61" s="29"/>
      <c r="I61" s="26"/>
      <c r="J61" s="29"/>
      <c r="K61" s="26"/>
      <c r="L61" s="29"/>
      <c r="M61" s="23" t="s">
        <v>53</v>
      </c>
      <c r="N61" s="2" t="s">
        <v>99</v>
      </c>
      <c r="O61" s="2" t="s">
        <v>99</v>
      </c>
      <c r="P61" s="2" t="s">
        <v>53</v>
      </c>
      <c r="Q61" s="2" t="s">
        <v>53</v>
      </c>
      <c r="R61" s="2" t="s">
        <v>53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2" t="s">
        <v>53</v>
      </c>
      <c r="AW61" s="2" t="s">
        <v>53</v>
      </c>
      <c r="AX61" s="2" t="s">
        <v>53</v>
      </c>
      <c r="AY61" s="2" t="s">
        <v>53</v>
      </c>
      <c r="AZ61" s="2" t="s">
        <v>53</v>
      </c>
    </row>
    <row r="62" spans="1:52" ht="30" customHeight="1" x14ac:dyDescent="0.3">
      <c r="A62" s="24"/>
      <c r="B62" s="24"/>
      <c r="C62" s="24"/>
      <c r="D62" s="24"/>
      <c r="E62" s="26"/>
      <c r="F62" s="29"/>
      <c r="G62" s="26"/>
      <c r="H62" s="29"/>
      <c r="I62" s="26"/>
      <c r="J62" s="29"/>
      <c r="K62" s="26"/>
      <c r="L62" s="29"/>
      <c r="M62" s="24"/>
    </row>
    <row r="63" spans="1:52" ht="30" customHeight="1" x14ac:dyDescent="0.3">
      <c r="A63" s="20" t="s">
        <v>861</v>
      </c>
      <c r="B63" s="21"/>
      <c r="C63" s="21"/>
      <c r="D63" s="21"/>
      <c r="E63" s="25"/>
      <c r="F63" s="28"/>
      <c r="G63" s="25"/>
      <c r="H63" s="28"/>
      <c r="I63" s="25"/>
      <c r="J63" s="28"/>
      <c r="K63" s="25"/>
      <c r="L63" s="28"/>
      <c r="M63" s="22"/>
      <c r="N63" s="1" t="s">
        <v>116</v>
      </c>
    </row>
    <row r="64" spans="1:52" ht="30" customHeight="1" x14ac:dyDescent="0.3">
      <c r="A64" s="23" t="s">
        <v>848</v>
      </c>
      <c r="B64" s="23" t="s">
        <v>816</v>
      </c>
      <c r="C64" s="23" t="s">
        <v>817</v>
      </c>
      <c r="D64" s="24">
        <v>0.2</v>
      </c>
      <c r="E64" s="26"/>
      <c r="F64" s="29"/>
      <c r="G64" s="26"/>
      <c r="H64" s="29"/>
      <c r="I64" s="26"/>
      <c r="J64" s="29"/>
      <c r="K64" s="26"/>
      <c r="L64" s="29"/>
      <c r="M64" s="23" t="s">
        <v>849</v>
      </c>
      <c r="N64" s="2" t="s">
        <v>116</v>
      </c>
      <c r="O64" s="2" t="s">
        <v>850</v>
      </c>
      <c r="P64" s="2" t="s">
        <v>65</v>
      </c>
      <c r="Q64" s="2" t="s">
        <v>65</v>
      </c>
      <c r="R64" s="2" t="s">
        <v>64</v>
      </c>
      <c r="S64" s="3"/>
      <c r="T64" s="3"/>
      <c r="U64" s="3"/>
      <c r="V64" s="3">
        <v>1</v>
      </c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2" t="s">
        <v>53</v>
      </c>
      <c r="AW64" s="2" t="s">
        <v>862</v>
      </c>
      <c r="AX64" s="2" t="s">
        <v>53</v>
      </c>
      <c r="AY64" s="2" t="s">
        <v>53</v>
      </c>
      <c r="AZ64" s="2" t="s">
        <v>53</v>
      </c>
    </row>
    <row r="65" spans="1:52" ht="30" customHeight="1" x14ac:dyDescent="0.3">
      <c r="A65" s="23" t="s">
        <v>815</v>
      </c>
      <c r="B65" s="23" t="s">
        <v>816</v>
      </c>
      <c r="C65" s="23" t="s">
        <v>817</v>
      </c>
      <c r="D65" s="24">
        <v>6.7000000000000004E-2</v>
      </c>
      <c r="E65" s="26"/>
      <c r="F65" s="29"/>
      <c r="G65" s="26"/>
      <c r="H65" s="29"/>
      <c r="I65" s="26"/>
      <c r="J65" s="29"/>
      <c r="K65" s="26"/>
      <c r="L65" s="29"/>
      <c r="M65" s="23" t="s">
        <v>818</v>
      </c>
      <c r="N65" s="2" t="s">
        <v>116</v>
      </c>
      <c r="O65" s="2" t="s">
        <v>819</v>
      </c>
      <c r="P65" s="2" t="s">
        <v>65</v>
      </c>
      <c r="Q65" s="2" t="s">
        <v>65</v>
      </c>
      <c r="R65" s="2" t="s">
        <v>64</v>
      </c>
      <c r="S65" s="3"/>
      <c r="T65" s="3"/>
      <c r="U65" s="3"/>
      <c r="V65" s="3">
        <v>1</v>
      </c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2" t="s">
        <v>53</v>
      </c>
      <c r="AW65" s="2" t="s">
        <v>863</v>
      </c>
      <c r="AX65" s="2" t="s">
        <v>53</v>
      </c>
      <c r="AY65" s="2" t="s">
        <v>53</v>
      </c>
      <c r="AZ65" s="2" t="s">
        <v>53</v>
      </c>
    </row>
    <row r="66" spans="1:52" ht="30" customHeight="1" x14ac:dyDescent="0.3">
      <c r="A66" s="23" t="s">
        <v>853</v>
      </c>
      <c r="B66" s="23" t="s">
        <v>854</v>
      </c>
      <c r="C66" s="23" t="s">
        <v>126</v>
      </c>
      <c r="D66" s="24">
        <v>1</v>
      </c>
      <c r="E66" s="26"/>
      <c r="F66" s="29"/>
      <c r="G66" s="26"/>
      <c r="H66" s="29"/>
      <c r="I66" s="26"/>
      <c r="J66" s="29"/>
      <c r="K66" s="26"/>
      <c r="L66" s="29"/>
      <c r="M66" s="23" t="s">
        <v>53</v>
      </c>
      <c r="N66" s="2" t="s">
        <v>116</v>
      </c>
      <c r="O66" s="2" t="s">
        <v>738</v>
      </c>
      <c r="P66" s="2" t="s">
        <v>65</v>
      </c>
      <c r="Q66" s="2" t="s">
        <v>65</v>
      </c>
      <c r="R66" s="2" t="s">
        <v>65</v>
      </c>
      <c r="S66" s="3">
        <v>1</v>
      </c>
      <c r="T66" s="3">
        <v>2</v>
      </c>
      <c r="U66" s="3">
        <v>0.02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2" t="s">
        <v>53</v>
      </c>
      <c r="AW66" s="2" t="s">
        <v>864</v>
      </c>
      <c r="AX66" s="2" t="s">
        <v>53</v>
      </c>
      <c r="AY66" s="2" t="s">
        <v>53</v>
      </c>
      <c r="AZ66" s="2" t="s">
        <v>53</v>
      </c>
    </row>
    <row r="67" spans="1:52" ht="30" customHeight="1" x14ac:dyDescent="0.3">
      <c r="A67" s="23" t="s">
        <v>856</v>
      </c>
      <c r="B67" s="23" t="s">
        <v>857</v>
      </c>
      <c r="C67" s="23" t="s">
        <v>590</v>
      </c>
      <c r="D67" s="24">
        <v>4.9000000000000002E-2</v>
      </c>
      <c r="E67" s="26"/>
      <c r="F67" s="29"/>
      <c r="G67" s="26"/>
      <c r="H67" s="29"/>
      <c r="I67" s="26"/>
      <c r="J67" s="29"/>
      <c r="K67" s="26"/>
      <c r="L67" s="29"/>
      <c r="M67" s="23" t="s">
        <v>858</v>
      </c>
      <c r="N67" s="2" t="s">
        <v>116</v>
      </c>
      <c r="O67" s="2" t="s">
        <v>859</v>
      </c>
      <c r="P67" s="2" t="s">
        <v>64</v>
      </c>
      <c r="Q67" s="2" t="s">
        <v>65</v>
      </c>
      <c r="R67" s="2" t="s">
        <v>65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2" t="s">
        <v>53</v>
      </c>
      <c r="AW67" s="2" t="s">
        <v>865</v>
      </c>
      <c r="AX67" s="2" t="s">
        <v>53</v>
      </c>
      <c r="AY67" s="2" t="s">
        <v>53</v>
      </c>
      <c r="AZ67" s="2" t="s">
        <v>53</v>
      </c>
    </row>
    <row r="68" spans="1:52" ht="30" customHeight="1" x14ac:dyDescent="0.3">
      <c r="A68" s="23" t="s">
        <v>740</v>
      </c>
      <c r="B68" s="23" t="s">
        <v>53</v>
      </c>
      <c r="C68" s="23" t="s">
        <v>53</v>
      </c>
      <c r="D68" s="24"/>
      <c r="E68" s="26"/>
      <c r="F68" s="29"/>
      <c r="G68" s="26"/>
      <c r="H68" s="29"/>
      <c r="I68" s="26"/>
      <c r="J68" s="29"/>
      <c r="K68" s="26"/>
      <c r="L68" s="29"/>
      <c r="M68" s="23" t="s">
        <v>53</v>
      </c>
      <c r="N68" s="2" t="s">
        <v>99</v>
      </c>
      <c r="O68" s="2" t="s">
        <v>99</v>
      </c>
      <c r="P68" s="2" t="s">
        <v>53</v>
      </c>
      <c r="Q68" s="2" t="s">
        <v>53</v>
      </c>
      <c r="R68" s="2" t="s">
        <v>53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2" t="s">
        <v>53</v>
      </c>
      <c r="AW68" s="2" t="s">
        <v>53</v>
      </c>
      <c r="AX68" s="2" t="s">
        <v>53</v>
      </c>
      <c r="AY68" s="2" t="s">
        <v>53</v>
      </c>
      <c r="AZ68" s="2" t="s">
        <v>53</v>
      </c>
    </row>
    <row r="69" spans="1:52" ht="30" customHeight="1" x14ac:dyDescent="0.3">
      <c r="A69" s="24"/>
      <c r="B69" s="24"/>
      <c r="C69" s="24"/>
      <c r="D69" s="24"/>
      <c r="E69" s="26"/>
      <c r="F69" s="29"/>
      <c r="G69" s="26"/>
      <c r="H69" s="29"/>
      <c r="I69" s="26"/>
      <c r="J69" s="29"/>
      <c r="K69" s="26"/>
      <c r="L69" s="29"/>
      <c r="M69" s="24"/>
    </row>
    <row r="70" spans="1:52" ht="30" customHeight="1" x14ac:dyDescent="0.3">
      <c r="A70" s="20" t="s">
        <v>866</v>
      </c>
      <c r="B70" s="21"/>
      <c r="C70" s="21"/>
      <c r="D70" s="21"/>
      <c r="E70" s="25"/>
      <c r="F70" s="28"/>
      <c r="G70" s="25"/>
      <c r="H70" s="28"/>
      <c r="I70" s="25"/>
      <c r="J70" s="28"/>
      <c r="K70" s="25"/>
      <c r="L70" s="28"/>
      <c r="M70" s="22"/>
      <c r="N70" s="1" t="s">
        <v>122</v>
      </c>
    </row>
    <row r="71" spans="1:52" ht="30" customHeight="1" x14ac:dyDescent="0.3">
      <c r="A71" s="23" t="s">
        <v>867</v>
      </c>
      <c r="B71" s="23" t="s">
        <v>868</v>
      </c>
      <c r="C71" s="23" t="s">
        <v>120</v>
      </c>
      <c r="D71" s="24">
        <v>1</v>
      </c>
      <c r="E71" s="26"/>
      <c r="F71" s="29"/>
      <c r="G71" s="26"/>
      <c r="H71" s="29"/>
      <c r="I71" s="26"/>
      <c r="J71" s="29"/>
      <c r="K71" s="26"/>
      <c r="L71" s="29"/>
      <c r="M71" s="23" t="s">
        <v>869</v>
      </c>
      <c r="N71" s="2" t="s">
        <v>122</v>
      </c>
      <c r="O71" s="2" t="s">
        <v>870</v>
      </c>
      <c r="P71" s="2" t="s">
        <v>65</v>
      </c>
      <c r="Q71" s="2" t="s">
        <v>65</v>
      </c>
      <c r="R71" s="2" t="s">
        <v>64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2" t="s">
        <v>53</v>
      </c>
      <c r="AW71" s="2" t="s">
        <v>871</v>
      </c>
      <c r="AX71" s="2" t="s">
        <v>53</v>
      </c>
      <c r="AY71" s="2" t="s">
        <v>53</v>
      </c>
      <c r="AZ71" s="2" t="s">
        <v>53</v>
      </c>
    </row>
    <row r="72" spans="1:52" ht="30" customHeight="1" x14ac:dyDescent="0.3">
      <c r="A72" s="23" t="s">
        <v>872</v>
      </c>
      <c r="B72" s="23" t="s">
        <v>873</v>
      </c>
      <c r="C72" s="23" t="s">
        <v>120</v>
      </c>
      <c r="D72" s="24">
        <v>1</v>
      </c>
      <c r="E72" s="26"/>
      <c r="F72" s="29"/>
      <c r="G72" s="26"/>
      <c r="H72" s="29"/>
      <c r="I72" s="26"/>
      <c r="J72" s="29"/>
      <c r="K72" s="26"/>
      <c r="L72" s="29"/>
      <c r="M72" s="23" t="s">
        <v>874</v>
      </c>
      <c r="N72" s="2" t="s">
        <v>122</v>
      </c>
      <c r="O72" s="2" t="s">
        <v>875</v>
      </c>
      <c r="P72" s="2" t="s">
        <v>64</v>
      </c>
      <c r="Q72" s="2" t="s">
        <v>65</v>
      </c>
      <c r="R72" s="2" t="s">
        <v>65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2" t="s">
        <v>53</v>
      </c>
      <c r="AW72" s="2" t="s">
        <v>876</v>
      </c>
      <c r="AX72" s="2" t="s">
        <v>53</v>
      </c>
      <c r="AY72" s="2" t="s">
        <v>53</v>
      </c>
      <c r="AZ72" s="2" t="s">
        <v>53</v>
      </c>
    </row>
    <row r="73" spans="1:52" ht="30" customHeight="1" x14ac:dyDescent="0.3">
      <c r="A73" s="23" t="s">
        <v>740</v>
      </c>
      <c r="B73" s="23" t="s">
        <v>53</v>
      </c>
      <c r="C73" s="23" t="s">
        <v>53</v>
      </c>
      <c r="D73" s="24"/>
      <c r="E73" s="26"/>
      <c r="F73" s="29"/>
      <c r="G73" s="26"/>
      <c r="H73" s="29"/>
      <c r="I73" s="26"/>
      <c r="J73" s="29"/>
      <c r="K73" s="26"/>
      <c r="L73" s="29"/>
      <c r="M73" s="23" t="s">
        <v>53</v>
      </c>
      <c r="N73" s="2" t="s">
        <v>99</v>
      </c>
      <c r="O73" s="2" t="s">
        <v>99</v>
      </c>
      <c r="P73" s="2" t="s">
        <v>53</v>
      </c>
      <c r="Q73" s="2" t="s">
        <v>53</v>
      </c>
      <c r="R73" s="2" t="s">
        <v>53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2" t="s">
        <v>53</v>
      </c>
      <c r="AW73" s="2" t="s">
        <v>53</v>
      </c>
      <c r="AX73" s="2" t="s">
        <v>53</v>
      </c>
      <c r="AY73" s="2" t="s">
        <v>53</v>
      </c>
      <c r="AZ73" s="2" t="s">
        <v>53</v>
      </c>
    </row>
    <row r="74" spans="1:52" ht="30" customHeight="1" x14ac:dyDescent="0.3">
      <c r="A74" s="24"/>
      <c r="B74" s="24"/>
      <c r="C74" s="24"/>
      <c r="D74" s="24"/>
      <c r="E74" s="26"/>
      <c r="F74" s="29"/>
      <c r="G74" s="26"/>
      <c r="H74" s="29"/>
      <c r="I74" s="26"/>
      <c r="J74" s="29"/>
      <c r="K74" s="26"/>
      <c r="L74" s="29"/>
      <c r="M74" s="24"/>
    </row>
    <row r="75" spans="1:52" ht="30" customHeight="1" x14ac:dyDescent="0.3">
      <c r="A75" s="20" t="s">
        <v>877</v>
      </c>
      <c r="B75" s="21"/>
      <c r="C75" s="21"/>
      <c r="D75" s="21"/>
      <c r="E75" s="25"/>
      <c r="F75" s="28"/>
      <c r="G75" s="25"/>
      <c r="H75" s="28"/>
      <c r="I75" s="25"/>
      <c r="J75" s="28"/>
      <c r="K75" s="25"/>
      <c r="L75" s="28"/>
      <c r="M75" s="22"/>
      <c r="N75" s="1" t="s">
        <v>149</v>
      </c>
    </row>
    <row r="76" spans="1:52" ht="30" customHeight="1" x14ac:dyDescent="0.3">
      <c r="A76" s="23" t="s">
        <v>878</v>
      </c>
      <c r="B76" s="23" t="s">
        <v>879</v>
      </c>
      <c r="C76" s="23" t="s">
        <v>69</v>
      </c>
      <c r="D76" s="24">
        <v>1</v>
      </c>
      <c r="E76" s="26"/>
      <c r="F76" s="29"/>
      <c r="G76" s="26"/>
      <c r="H76" s="29"/>
      <c r="I76" s="26"/>
      <c r="J76" s="29"/>
      <c r="K76" s="26"/>
      <c r="L76" s="29"/>
      <c r="M76" s="23" t="s">
        <v>880</v>
      </c>
      <c r="N76" s="2" t="s">
        <v>149</v>
      </c>
      <c r="O76" s="2" t="s">
        <v>881</v>
      </c>
      <c r="P76" s="2" t="s">
        <v>64</v>
      </c>
      <c r="Q76" s="2" t="s">
        <v>65</v>
      </c>
      <c r="R76" s="2" t="s">
        <v>65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2" t="s">
        <v>53</v>
      </c>
      <c r="AW76" s="2" t="s">
        <v>882</v>
      </c>
      <c r="AX76" s="2" t="s">
        <v>53</v>
      </c>
      <c r="AY76" s="2" t="s">
        <v>53</v>
      </c>
      <c r="AZ76" s="2" t="s">
        <v>53</v>
      </c>
    </row>
    <row r="77" spans="1:52" ht="30" customHeight="1" x14ac:dyDescent="0.3">
      <c r="A77" s="23" t="s">
        <v>883</v>
      </c>
      <c r="B77" s="23" t="s">
        <v>884</v>
      </c>
      <c r="C77" s="23" t="s">
        <v>69</v>
      </c>
      <c r="D77" s="24">
        <v>1</v>
      </c>
      <c r="E77" s="26"/>
      <c r="F77" s="29"/>
      <c r="G77" s="26"/>
      <c r="H77" s="29"/>
      <c r="I77" s="26"/>
      <c r="J77" s="29"/>
      <c r="K77" s="26"/>
      <c r="L77" s="29"/>
      <c r="M77" s="23" t="s">
        <v>885</v>
      </c>
      <c r="N77" s="2" t="s">
        <v>149</v>
      </c>
      <c r="O77" s="2" t="s">
        <v>886</v>
      </c>
      <c r="P77" s="2" t="s">
        <v>64</v>
      </c>
      <c r="Q77" s="2" t="s">
        <v>65</v>
      </c>
      <c r="R77" s="2" t="s">
        <v>65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2" t="s">
        <v>53</v>
      </c>
      <c r="AW77" s="2" t="s">
        <v>887</v>
      </c>
      <c r="AX77" s="2" t="s">
        <v>53</v>
      </c>
      <c r="AY77" s="2" t="s">
        <v>53</v>
      </c>
      <c r="AZ77" s="2" t="s">
        <v>53</v>
      </c>
    </row>
    <row r="78" spans="1:52" ht="30" customHeight="1" x14ac:dyDescent="0.3">
      <c r="A78" s="23" t="s">
        <v>888</v>
      </c>
      <c r="B78" s="23" t="s">
        <v>889</v>
      </c>
      <c r="C78" s="23" t="s">
        <v>69</v>
      </c>
      <c r="D78" s="24">
        <v>1</v>
      </c>
      <c r="E78" s="26"/>
      <c r="F78" s="29"/>
      <c r="G78" s="26"/>
      <c r="H78" s="29"/>
      <c r="I78" s="26"/>
      <c r="J78" s="29"/>
      <c r="K78" s="26"/>
      <c r="L78" s="29"/>
      <c r="M78" s="23" t="s">
        <v>890</v>
      </c>
      <c r="N78" s="2" t="s">
        <v>149</v>
      </c>
      <c r="O78" s="2" t="s">
        <v>891</v>
      </c>
      <c r="P78" s="2" t="s">
        <v>64</v>
      </c>
      <c r="Q78" s="2" t="s">
        <v>65</v>
      </c>
      <c r="R78" s="2" t="s">
        <v>65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2" t="s">
        <v>53</v>
      </c>
      <c r="AW78" s="2" t="s">
        <v>892</v>
      </c>
      <c r="AX78" s="2" t="s">
        <v>53</v>
      </c>
      <c r="AY78" s="2" t="s">
        <v>53</v>
      </c>
      <c r="AZ78" s="2" t="s">
        <v>53</v>
      </c>
    </row>
    <row r="79" spans="1:52" ht="30" customHeight="1" x14ac:dyDescent="0.3">
      <c r="A79" s="23" t="s">
        <v>893</v>
      </c>
      <c r="B79" s="23" t="s">
        <v>894</v>
      </c>
      <c r="C79" s="23" t="s">
        <v>691</v>
      </c>
      <c r="D79" s="24">
        <v>2.0569999999999999</v>
      </c>
      <c r="E79" s="26"/>
      <c r="F79" s="29"/>
      <c r="G79" s="26"/>
      <c r="H79" s="29"/>
      <c r="I79" s="26"/>
      <c r="J79" s="29"/>
      <c r="K79" s="26"/>
      <c r="L79" s="29"/>
      <c r="M79" s="23" t="s">
        <v>895</v>
      </c>
      <c r="N79" s="2" t="s">
        <v>149</v>
      </c>
      <c r="O79" s="2" t="s">
        <v>896</v>
      </c>
      <c r="P79" s="2" t="s">
        <v>65</v>
      </c>
      <c r="Q79" s="2" t="s">
        <v>65</v>
      </c>
      <c r="R79" s="2" t="s">
        <v>64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2" t="s">
        <v>53</v>
      </c>
      <c r="AW79" s="2" t="s">
        <v>897</v>
      </c>
      <c r="AX79" s="2" t="s">
        <v>53</v>
      </c>
      <c r="AY79" s="2" t="s">
        <v>53</v>
      </c>
      <c r="AZ79" s="2" t="s">
        <v>53</v>
      </c>
    </row>
    <row r="80" spans="1:52" ht="30" customHeight="1" x14ac:dyDescent="0.3">
      <c r="A80" s="23" t="s">
        <v>898</v>
      </c>
      <c r="B80" s="23" t="s">
        <v>899</v>
      </c>
      <c r="C80" s="23" t="s">
        <v>691</v>
      </c>
      <c r="D80" s="24">
        <v>1.36</v>
      </c>
      <c r="E80" s="26"/>
      <c r="F80" s="29"/>
      <c r="G80" s="26"/>
      <c r="H80" s="29"/>
      <c r="I80" s="26"/>
      <c r="J80" s="29"/>
      <c r="K80" s="26"/>
      <c r="L80" s="29"/>
      <c r="M80" s="23" t="s">
        <v>900</v>
      </c>
      <c r="N80" s="2" t="s">
        <v>149</v>
      </c>
      <c r="O80" s="2" t="s">
        <v>901</v>
      </c>
      <c r="P80" s="2" t="s">
        <v>65</v>
      </c>
      <c r="Q80" s="2" t="s">
        <v>65</v>
      </c>
      <c r="R80" s="2" t="s">
        <v>64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2" t="s">
        <v>53</v>
      </c>
      <c r="AW80" s="2" t="s">
        <v>902</v>
      </c>
      <c r="AX80" s="2" t="s">
        <v>53</v>
      </c>
      <c r="AY80" s="2" t="s">
        <v>53</v>
      </c>
      <c r="AZ80" s="2" t="s">
        <v>53</v>
      </c>
    </row>
    <row r="81" spans="1:52" ht="30" customHeight="1" x14ac:dyDescent="0.3">
      <c r="A81" s="23" t="s">
        <v>903</v>
      </c>
      <c r="B81" s="23" t="s">
        <v>904</v>
      </c>
      <c r="C81" s="23" t="s">
        <v>120</v>
      </c>
      <c r="D81" s="24">
        <v>0.51500000000000001</v>
      </c>
      <c r="E81" s="26"/>
      <c r="F81" s="29"/>
      <c r="G81" s="26"/>
      <c r="H81" s="29"/>
      <c r="I81" s="26"/>
      <c r="J81" s="29"/>
      <c r="K81" s="26"/>
      <c r="L81" s="29"/>
      <c r="M81" s="23" t="s">
        <v>905</v>
      </c>
      <c r="N81" s="2" t="s">
        <v>149</v>
      </c>
      <c r="O81" s="2" t="s">
        <v>906</v>
      </c>
      <c r="P81" s="2" t="s">
        <v>65</v>
      </c>
      <c r="Q81" s="2" t="s">
        <v>65</v>
      </c>
      <c r="R81" s="2" t="s">
        <v>64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2" t="s">
        <v>53</v>
      </c>
      <c r="AW81" s="2" t="s">
        <v>907</v>
      </c>
      <c r="AX81" s="2" t="s">
        <v>53</v>
      </c>
      <c r="AY81" s="2" t="s">
        <v>53</v>
      </c>
      <c r="AZ81" s="2" t="s">
        <v>53</v>
      </c>
    </row>
    <row r="82" spans="1:52" ht="30" customHeight="1" x14ac:dyDescent="0.3">
      <c r="A82" s="23" t="s">
        <v>740</v>
      </c>
      <c r="B82" s="23" t="s">
        <v>53</v>
      </c>
      <c r="C82" s="23" t="s">
        <v>53</v>
      </c>
      <c r="D82" s="24"/>
      <c r="E82" s="26"/>
      <c r="F82" s="29"/>
      <c r="G82" s="26"/>
      <c r="H82" s="29"/>
      <c r="I82" s="26"/>
      <c r="J82" s="29"/>
      <c r="K82" s="26"/>
      <c r="L82" s="29"/>
      <c r="M82" s="23" t="s">
        <v>53</v>
      </c>
      <c r="N82" s="2" t="s">
        <v>99</v>
      </c>
      <c r="O82" s="2" t="s">
        <v>99</v>
      </c>
      <c r="P82" s="2" t="s">
        <v>53</v>
      </c>
      <c r="Q82" s="2" t="s">
        <v>53</v>
      </c>
      <c r="R82" s="2" t="s">
        <v>53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2" t="s">
        <v>53</v>
      </c>
      <c r="AW82" s="2" t="s">
        <v>53</v>
      </c>
      <c r="AX82" s="2" t="s">
        <v>53</v>
      </c>
      <c r="AY82" s="2" t="s">
        <v>53</v>
      </c>
      <c r="AZ82" s="2" t="s">
        <v>53</v>
      </c>
    </row>
    <row r="83" spans="1:52" ht="30" customHeight="1" x14ac:dyDescent="0.3">
      <c r="A83" s="24"/>
      <c r="B83" s="24"/>
      <c r="C83" s="24"/>
      <c r="D83" s="24"/>
      <c r="E83" s="26"/>
      <c r="F83" s="29"/>
      <c r="G83" s="26"/>
      <c r="H83" s="29"/>
      <c r="I83" s="26"/>
      <c r="J83" s="29"/>
      <c r="K83" s="26"/>
      <c r="L83" s="29"/>
      <c r="M83" s="24"/>
    </row>
    <row r="84" spans="1:52" ht="30" customHeight="1" x14ac:dyDescent="0.3">
      <c r="A84" s="20" t="s">
        <v>908</v>
      </c>
      <c r="B84" s="21"/>
      <c r="C84" s="21"/>
      <c r="D84" s="21"/>
      <c r="E84" s="25"/>
      <c r="F84" s="28"/>
      <c r="G84" s="25"/>
      <c r="H84" s="28"/>
      <c r="I84" s="25"/>
      <c r="J84" s="28"/>
      <c r="K84" s="25"/>
      <c r="L84" s="28"/>
      <c r="M84" s="22"/>
      <c r="N84" s="1" t="s">
        <v>154</v>
      </c>
    </row>
    <row r="85" spans="1:52" ht="30" customHeight="1" x14ac:dyDescent="0.3">
      <c r="A85" s="23" t="s">
        <v>856</v>
      </c>
      <c r="B85" s="23" t="s">
        <v>857</v>
      </c>
      <c r="C85" s="23" t="s">
        <v>590</v>
      </c>
      <c r="D85" s="24">
        <v>3.1E-2</v>
      </c>
      <c r="E85" s="26"/>
      <c r="F85" s="29"/>
      <c r="G85" s="26"/>
      <c r="H85" s="29"/>
      <c r="I85" s="26"/>
      <c r="J85" s="29"/>
      <c r="K85" s="26"/>
      <c r="L85" s="29"/>
      <c r="M85" s="23" t="s">
        <v>858</v>
      </c>
      <c r="N85" s="2" t="s">
        <v>154</v>
      </c>
      <c r="O85" s="2" t="s">
        <v>859</v>
      </c>
      <c r="P85" s="2" t="s">
        <v>64</v>
      </c>
      <c r="Q85" s="2" t="s">
        <v>65</v>
      </c>
      <c r="R85" s="2" t="s">
        <v>65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2" t="s">
        <v>53</v>
      </c>
      <c r="AW85" s="2" t="s">
        <v>909</v>
      </c>
      <c r="AX85" s="2" t="s">
        <v>53</v>
      </c>
      <c r="AY85" s="2" t="s">
        <v>53</v>
      </c>
      <c r="AZ85" s="2" t="s">
        <v>53</v>
      </c>
    </row>
    <row r="86" spans="1:52" ht="30" customHeight="1" x14ac:dyDescent="0.3">
      <c r="A86" s="23" t="s">
        <v>878</v>
      </c>
      <c r="B86" s="23" t="s">
        <v>910</v>
      </c>
      <c r="C86" s="23" t="s">
        <v>69</v>
      </c>
      <c r="D86" s="24">
        <v>1</v>
      </c>
      <c r="E86" s="26"/>
      <c r="F86" s="29"/>
      <c r="G86" s="26"/>
      <c r="H86" s="29"/>
      <c r="I86" s="26"/>
      <c r="J86" s="29"/>
      <c r="K86" s="26"/>
      <c r="L86" s="29"/>
      <c r="M86" s="23" t="s">
        <v>911</v>
      </c>
      <c r="N86" s="2" t="s">
        <v>154</v>
      </c>
      <c r="O86" s="2" t="s">
        <v>912</v>
      </c>
      <c r="P86" s="2" t="s">
        <v>64</v>
      </c>
      <c r="Q86" s="2" t="s">
        <v>65</v>
      </c>
      <c r="R86" s="2" t="s">
        <v>65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2" t="s">
        <v>53</v>
      </c>
      <c r="AW86" s="2" t="s">
        <v>913</v>
      </c>
      <c r="AX86" s="2" t="s">
        <v>53</v>
      </c>
      <c r="AY86" s="2" t="s">
        <v>53</v>
      </c>
      <c r="AZ86" s="2" t="s">
        <v>53</v>
      </c>
    </row>
    <row r="87" spans="1:52" ht="30" customHeight="1" x14ac:dyDescent="0.3">
      <c r="A87" s="23" t="s">
        <v>914</v>
      </c>
      <c r="B87" s="23" t="s">
        <v>915</v>
      </c>
      <c r="C87" s="23" t="s">
        <v>69</v>
      </c>
      <c r="D87" s="24">
        <v>1</v>
      </c>
      <c r="E87" s="26"/>
      <c r="F87" s="29"/>
      <c r="G87" s="26"/>
      <c r="H87" s="29"/>
      <c r="I87" s="26"/>
      <c r="J87" s="29"/>
      <c r="K87" s="26"/>
      <c r="L87" s="29"/>
      <c r="M87" s="23" t="s">
        <v>916</v>
      </c>
      <c r="N87" s="2" t="s">
        <v>154</v>
      </c>
      <c r="O87" s="2" t="s">
        <v>917</v>
      </c>
      <c r="P87" s="2" t="s">
        <v>64</v>
      </c>
      <c r="Q87" s="2" t="s">
        <v>65</v>
      </c>
      <c r="R87" s="2" t="s">
        <v>65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2" t="s">
        <v>53</v>
      </c>
      <c r="AW87" s="2" t="s">
        <v>918</v>
      </c>
      <c r="AX87" s="2" t="s">
        <v>53</v>
      </c>
      <c r="AY87" s="2" t="s">
        <v>53</v>
      </c>
      <c r="AZ87" s="2" t="s">
        <v>53</v>
      </c>
    </row>
    <row r="88" spans="1:52" ht="30" customHeight="1" x14ac:dyDescent="0.3">
      <c r="A88" s="23" t="s">
        <v>740</v>
      </c>
      <c r="B88" s="23" t="s">
        <v>53</v>
      </c>
      <c r="C88" s="23" t="s">
        <v>53</v>
      </c>
      <c r="D88" s="24"/>
      <c r="E88" s="26"/>
      <c r="F88" s="29"/>
      <c r="G88" s="26"/>
      <c r="H88" s="29"/>
      <c r="I88" s="26"/>
      <c r="J88" s="29"/>
      <c r="K88" s="26"/>
      <c r="L88" s="29"/>
      <c r="M88" s="23" t="s">
        <v>53</v>
      </c>
      <c r="N88" s="2" t="s">
        <v>99</v>
      </c>
      <c r="O88" s="2" t="s">
        <v>99</v>
      </c>
      <c r="P88" s="2" t="s">
        <v>53</v>
      </c>
      <c r="Q88" s="2" t="s">
        <v>53</v>
      </c>
      <c r="R88" s="2" t="s">
        <v>53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2" t="s">
        <v>53</v>
      </c>
      <c r="AW88" s="2" t="s">
        <v>53</v>
      </c>
      <c r="AX88" s="2" t="s">
        <v>53</v>
      </c>
      <c r="AY88" s="2" t="s">
        <v>53</v>
      </c>
      <c r="AZ88" s="2" t="s">
        <v>53</v>
      </c>
    </row>
    <row r="89" spans="1:52" ht="30" customHeight="1" x14ac:dyDescent="0.3">
      <c r="A89" s="24"/>
      <c r="B89" s="24"/>
      <c r="C89" s="24"/>
      <c r="D89" s="24"/>
      <c r="E89" s="26"/>
      <c r="F89" s="29"/>
      <c r="G89" s="26"/>
      <c r="H89" s="29"/>
      <c r="I89" s="26"/>
      <c r="J89" s="29"/>
      <c r="K89" s="26"/>
      <c r="L89" s="29"/>
      <c r="M89" s="24"/>
    </row>
    <row r="90" spans="1:52" ht="30" customHeight="1" x14ac:dyDescent="0.3">
      <c r="A90" s="20" t="s">
        <v>919</v>
      </c>
      <c r="B90" s="21"/>
      <c r="C90" s="21"/>
      <c r="D90" s="21"/>
      <c r="E90" s="25"/>
      <c r="F90" s="28"/>
      <c r="G90" s="25"/>
      <c r="H90" s="28"/>
      <c r="I90" s="25"/>
      <c r="J90" s="28"/>
      <c r="K90" s="25"/>
      <c r="L90" s="28"/>
      <c r="M90" s="22"/>
      <c r="N90" s="1" t="s">
        <v>158</v>
      </c>
    </row>
    <row r="91" spans="1:52" ht="30" customHeight="1" x14ac:dyDescent="0.3">
      <c r="A91" s="23" t="s">
        <v>856</v>
      </c>
      <c r="B91" s="23" t="s">
        <v>857</v>
      </c>
      <c r="C91" s="23" t="s">
        <v>590</v>
      </c>
      <c r="D91" s="24">
        <v>6.4000000000000001E-2</v>
      </c>
      <c r="E91" s="26"/>
      <c r="F91" s="29"/>
      <c r="G91" s="26"/>
      <c r="H91" s="29"/>
      <c r="I91" s="26"/>
      <c r="J91" s="29"/>
      <c r="K91" s="26"/>
      <c r="L91" s="29"/>
      <c r="M91" s="23" t="s">
        <v>858</v>
      </c>
      <c r="N91" s="2" t="s">
        <v>158</v>
      </c>
      <c r="O91" s="2" t="s">
        <v>859</v>
      </c>
      <c r="P91" s="2" t="s">
        <v>64</v>
      </c>
      <c r="Q91" s="2" t="s">
        <v>65</v>
      </c>
      <c r="R91" s="2" t="s">
        <v>65</v>
      </c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2" t="s">
        <v>53</v>
      </c>
      <c r="AW91" s="2" t="s">
        <v>920</v>
      </c>
      <c r="AX91" s="2" t="s">
        <v>53</v>
      </c>
      <c r="AY91" s="2" t="s">
        <v>53</v>
      </c>
      <c r="AZ91" s="2" t="s">
        <v>53</v>
      </c>
    </row>
    <row r="92" spans="1:52" ht="30" customHeight="1" x14ac:dyDescent="0.3">
      <c r="A92" s="23" t="s">
        <v>878</v>
      </c>
      <c r="B92" s="23" t="s">
        <v>910</v>
      </c>
      <c r="C92" s="23" t="s">
        <v>69</v>
      </c>
      <c r="D92" s="24">
        <v>1</v>
      </c>
      <c r="E92" s="26"/>
      <c r="F92" s="29"/>
      <c r="G92" s="26"/>
      <c r="H92" s="29"/>
      <c r="I92" s="26"/>
      <c r="J92" s="29"/>
      <c r="K92" s="26"/>
      <c r="L92" s="29"/>
      <c r="M92" s="23" t="s">
        <v>911</v>
      </c>
      <c r="N92" s="2" t="s">
        <v>158</v>
      </c>
      <c r="O92" s="2" t="s">
        <v>912</v>
      </c>
      <c r="P92" s="2" t="s">
        <v>64</v>
      </c>
      <c r="Q92" s="2" t="s">
        <v>65</v>
      </c>
      <c r="R92" s="2" t="s">
        <v>65</v>
      </c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2" t="s">
        <v>53</v>
      </c>
      <c r="AW92" s="2" t="s">
        <v>921</v>
      </c>
      <c r="AX92" s="2" t="s">
        <v>53</v>
      </c>
      <c r="AY92" s="2" t="s">
        <v>53</v>
      </c>
      <c r="AZ92" s="2" t="s">
        <v>53</v>
      </c>
    </row>
    <row r="93" spans="1:52" ht="30" customHeight="1" x14ac:dyDescent="0.3">
      <c r="A93" s="23" t="s">
        <v>914</v>
      </c>
      <c r="B93" s="23" t="s">
        <v>915</v>
      </c>
      <c r="C93" s="23" t="s">
        <v>69</v>
      </c>
      <c r="D93" s="24">
        <v>1</v>
      </c>
      <c r="E93" s="26"/>
      <c r="F93" s="29"/>
      <c r="G93" s="26"/>
      <c r="H93" s="29"/>
      <c r="I93" s="26"/>
      <c r="J93" s="29"/>
      <c r="K93" s="26"/>
      <c r="L93" s="29"/>
      <c r="M93" s="23" t="s">
        <v>916</v>
      </c>
      <c r="N93" s="2" t="s">
        <v>158</v>
      </c>
      <c r="O93" s="2" t="s">
        <v>917</v>
      </c>
      <c r="P93" s="2" t="s">
        <v>64</v>
      </c>
      <c r="Q93" s="2" t="s">
        <v>65</v>
      </c>
      <c r="R93" s="2" t="s">
        <v>65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2" t="s">
        <v>53</v>
      </c>
      <c r="AW93" s="2" t="s">
        <v>922</v>
      </c>
      <c r="AX93" s="2" t="s">
        <v>53</v>
      </c>
      <c r="AY93" s="2" t="s">
        <v>53</v>
      </c>
      <c r="AZ93" s="2" t="s">
        <v>53</v>
      </c>
    </row>
    <row r="94" spans="1:52" ht="30" customHeight="1" x14ac:dyDescent="0.3">
      <c r="A94" s="23" t="s">
        <v>740</v>
      </c>
      <c r="B94" s="23" t="s">
        <v>53</v>
      </c>
      <c r="C94" s="23" t="s">
        <v>53</v>
      </c>
      <c r="D94" s="24"/>
      <c r="E94" s="26"/>
      <c r="F94" s="29"/>
      <c r="G94" s="26"/>
      <c r="H94" s="29"/>
      <c r="I94" s="26"/>
      <c r="J94" s="29"/>
      <c r="K94" s="26"/>
      <c r="L94" s="29"/>
      <c r="M94" s="23" t="s">
        <v>53</v>
      </c>
      <c r="N94" s="2" t="s">
        <v>99</v>
      </c>
      <c r="O94" s="2" t="s">
        <v>99</v>
      </c>
      <c r="P94" s="2" t="s">
        <v>53</v>
      </c>
      <c r="Q94" s="2" t="s">
        <v>53</v>
      </c>
      <c r="R94" s="2" t="s">
        <v>53</v>
      </c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2" t="s">
        <v>53</v>
      </c>
      <c r="AW94" s="2" t="s">
        <v>53</v>
      </c>
      <c r="AX94" s="2" t="s">
        <v>53</v>
      </c>
      <c r="AY94" s="2" t="s">
        <v>53</v>
      </c>
      <c r="AZ94" s="2" t="s">
        <v>53</v>
      </c>
    </row>
    <row r="95" spans="1:52" ht="30" customHeight="1" x14ac:dyDescent="0.3">
      <c r="A95" s="24"/>
      <c r="B95" s="24"/>
      <c r="C95" s="24"/>
      <c r="D95" s="24"/>
      <c r="E95" s="26"/>
      <c r="F95" s="29"/>
      <c r="G95" s="26"/>
      <c r="H95" s="29"/>
      <c r="I95" s="26"/>
      <c r="J95" s="29"/>
      <c r="K95" s="26"/>
      <c r="L95" s="29"/>
      <c r="M95" s="24"/>
    </row>
    <row r="96" spans="1:52" ht="30" customHeight="1" x14ac:dyDescent="0.3">
      <c r="A96" s="20" t="s">
        <v>923</v>
      </c>
      <c r="B96" s="21"/>
      <c r="C96" s="21"/>
      <c r="D96" s="21"/>
      <c r="E96" s="25"/>
      <c r="F96" s="28"/>
      <c r="G96" s="25"/>
      <c r="H96" s="28"/>
      <c r="I96" s="25"/>
      <c r="J96" s="28"/>
      <c r="K96" s="25"/>
      <c r="L96" s="28"/>
      <c r="M96" s="22"/>
      <c r="N96" s="1" t="s">
        <v>163</v>
      </c>
    </row>
    <row r="97" spans="1:52" ht="30" customHeight="1" x14ac:dyDescent="0.3">
      <c r="A97" s="23" t="s">
        <v>856</v>
      </c>
      <c r="B97" s="23" t="s">
        <v>857</v>
      </c>
      <c r="C97" s="23" t="s">
        <v>590</v>
      </c>
      <c r="D97" s="24">
        <v>6.0999999999999999E-2</v>
      </c>
      <c r="E97" s="26"/>
      <c r="F97" s="29"/>
      <c r="G97" s="26"/>
      <c r="H97" s="29"/>
      <c r="I97" s="26"/>
      <c r="J97" s="29"/>
      <c r="K97" s="26"/>
      <c r="L97" s="29"/>
      <c r="M97" s="23" t="s">
        <v>858</v>
      </c>
      <c r="N97" s="2" t="s">
        <v>163</v>
      </c>
      <c r="O97" s="2" t="s">
        <v>859</v>
      </c>
      <c r="P97" s="2" t="s">
        <v>64</v>
      </c>
      <c r="Q97" s="2" t="s">
        <v>65</v>
      </c>
      <c r="R97" s="2" t="s">
        <v>65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2" t="s">
        <v>53</v>
      </c>
      <c r="AW97" s="2" t="s">
        <v>924</v>
      </c>
      <c r="AX97" s="2" t="s">
        <v>53</v>
      </c>
      <c r="AY97" s="2" t="s">
        <v>53</v>
      </c>
      <c r="AZ97" s="2" t="s">
        <v>53</v>
      </c>
    </row>
    <row r="98" spans="1:52" ht="30" customHeight="1" x14ac:dyDescent="0.3">
      <c r="A98" s="23" t="s">
        <v>878</v>
      </c>
      <c r="B98" s="23" t="s">
        <v>910</v>
      </c>
      <c r="C98" s="23" t="s">
        <v>69</v>
      </c>
      <c r="D98" s="24">
        <v>1</v>
      </c>
      <c r="E98" s="26"/>
      <c r="F98" s="29"/>
      <c r="G98" s="26"/>
      <c r="H98" s="29"/>
      <c r="I98" s="26"/>
      <c r="J98" s="29"/>
      <c r="K98" s="26"/>
      <c r="L98" s="29"/>
      <c r="M98" s="23" t="s">
        <v>911</v>
      </c>
      <c r="N98" s="2" t="s">
        <v>163</v>
      </c>
      <c r="O98" s="2" t="s">
        <v>912</v>
      </c>
      <c r="P98" s="2" t="s">
        <v>64</v>
      </c>
      <c r="Q98" s="2" t="s">
        <v>65</v>
      </c>
      <c r="R98" s="2" t="s">
        <v>65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2" t="s">
        <v>53</v>
      </c>
      <c r="AW98" s="2" t="s">
        <v>925</v>
      </c>
      <c r="AX98" s="2" t="s">
        <v>53</v>
      </c>
      <c r="AY98" s="2" t="s">
        <v>53</v>
      </c>
      <c r="AZ98" s="2" t="s">
        <v>53</v>
      </c>
    </row>
    <row r="99" spans="1:52" ht="30" customHeight="1" x14ac:dyDescent="0.3">
      <c r="A99" s="23" t="s">
        <v>914</v>
      </c>
      <c r="B99" s="23" t="s">
        <v>926</v>
      </c>
      <c r="C99" s="23" t="s">
        <v>69</v>
      </c>
      <c r="D99" s="24">
        <v>1</v>
      </c>
      <c r="E99" s="26"/>
      <c r="F99" s="29"/>
      <c r="G99" s="26"/>
      <c r="H99" s="29"/>
      <c r="I99" s="26"/>
      <c r="J99" s="29"/>
      <c r="K99" s="26"/>
      <c r="L99" s="29"/>
      <c r="M99" s="23" t="s">
        <v>927</v>
      </c>
      <c r="N99" s="2" t="s">
        <v>163</v>
      </c>
      <c r="O99" s="2" t="s">
        <v>928</v>
      </c>
      <c r="P99" s="2" t="s">
        <v>64</v>
      </c>
      <c r="Q99" s="2" t="s">
        <v>65</v>
      </c>
      <c r="R99" s="2" t="s">
        <v>65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2" t="s">
        <v>53</v>
      </c>
      <c r="AW99" s="2" t="s">
        <v>929</v>
      </c>
      <c r="AX99" s="2" t="s">
        <v>53</v>
      </c>
      <c r="AY99" s="2" t="s">
        <v>53</v>
      </c>
      <c r="AZ99" s="2" t="s">
        <v>53</v>
      </c>
    </row>
    <row r="100" spans="1:52" ht="30" customHeight="1" x14ac:dyDescent="0.3">
      <c r="A100" s="23" t="s">
        <v>740</v>
      </c>
      <c r="B100" s="23" t="s">
        <v>53</v>
      </c>
      <c r="C100" s="23" t="s">
        <v>53</v>
      </c>
      <c r="D100" s="24"/>
      <c r="E100" s="26"/>
      <c r="F100" s="29"/>
      <c r="G100" s="26"/>
      <c r="H100" s="29"/>
      <c r="I100" s="26"/>
      <c r="J100" s="29"/>
      <c r="K100" s="26"/>
      <c r="L100" s="29"/>
      <c r="M100" s="23" t="s">
        <v>53</v>
      </c>
      <c r="N100" s="2" t="s">
        <v>99</v>
      </c>
      <c r="O100" s="2" t="s">
        <v>99</v>
      </c>
      <c r="P100" s="2" t="s">
        <v>53</v>
      </c>
      <c r="Q100" s="2" t="s">
        <v>53</v>
      </c>
      <c r="R100" s="2" t="s">
        <v>53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2" t="s">
        <v>53</v>
      </c>
      <c r="AW100" s="2" t="s">
        <v>53</v>
      </c>
      <c r="AX100" s="2" t="s">
        <v>53</v>
      </c>
      <c r="AY100" s="2" t="s">
        <v>53</v>
      </c>
      <c r="AZ100" s="2" t="s">
        <v>53</v>
      </c>
    </row>
    <row r="101" spans="1:52" ht="30" customHeight="1" x14ac:dyDescent="0.3">
      <c r="A101" s="24"/>
      <c r="B101" s="24"/>
      <c r="C101" s="24"/>
      <c r="D101" s="24"/>
      <c r="E101" s="26"/>
      <c r="F101" s="29"/>
      <c r="G101" s="26"/>
      <c r="H101" s="29"/>
      <c r="I101" s="26"/>
      <c r="J101" s="29"/>
      <c r="K101" s="26"/>
      <c r="L101" s="29"/>
      <c r="M101" s="24"/>
    </row>
    <row r="102" spans="1:52" ht="30" customHeight="1" x14ac:dyDescent="0.3">
      <c r="A102" s="20" t="s">
        <v>930</v>
      </c>
      <c r="B102" s="21"/>
      <c r="C102" s="21"/>
      <c r="D102" s="21"/>
      <c r="E102" s="25"/>
      <c r="F102" s="28"/>
      <c r="G102" s="25"/>
      <c r="H102" s="28"/>
      <c r="I102" s="25"/>
      <c r="J102" s="28"/>
      <c r="K102" s="25"/>
      <c r="L102" s="28"/>
      <c r="M102" s="22"/>
      <c r="N102" s="1" t="s">
        <v>170</v>
      </c>
    </row>
    <row r="103" spans="1:52" ht="30" customHeight="1" x14ac:dyDescent="0.3">
      <c r="A103" s="23" t="s">
        <v>931</v>
      </c>
      <c r="B103" s="23" t="s">
        <v>932</v>
      </c>
      <c r="C103" s="23" t="s">
        <v>69</v>
      </c>
      <c r="D103" s="24">
        <v>1.05</v>
      </c>
      <c r="E103" s="26"/>
      <c r="F103" s="29"/>
      <c r="G103" s="26"/>
      <c r="H103" s="29"/>
      <c r="I103" s="26"/>
      <c r="J103" s="29"/>
      <c r="K103" s="26"/>
      <c r="L103" s="29"/>
      <c r="M103" s="23" t="s">
        <v>933</v>
      </c>
      <c r="N103" s="2" t="s">
        <v>170</v>
      </c>
      <c r="O103" s="2" t="s">
        <v>934</v>
      </c>
      <c r="P103" s="2" t="s">
        <v>65</v>
      </c>
      <c r="Q103" s="2" t="s">
        <v>65</v>
      </c>
      <c r="R103" s="2" t="s">
        <v>64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2" t="s">
        <v>53</v>
      </c>
      <c r="AW103" s="2" t="s">
        <v>935</v>
      </c>
      <c r="AX103" s="2" t="s">
        <v>53</v>
      </c>
      <c r="AY103" s="2" t="s">
        <v>53</v>
      </c>
      <c r="AZ103" s="2" t="s">
        <v>53</v>
      </c>
    </row>
    <row r="104" spans="1:52" ht="30" customHeight="1" x14ac:dyDescent="0.3">
      <c r="A104" s="23" t="s">
        <v>936</v>
      </c>
      <c r="B104" s="23" t="s">
        <v>53</v>
      </c>
      <c r="C104" s="23" t="s">
        <v>69</v>
      </c>
      <c r="D104" s="24">
        <v>1</v>
      </c>
      <c r="E104" s="26"/>
      <c r="F104" s="29"/>
      <c r="G104" s="26"/>
      <c r="H104" s="29"/>
      <c r="I104" s="26"/>
      <c r="J104" s="29"/>
      <c r="K104" s="26"/>
      <c r="L104" s="29"/>
      <c r="M104" s="23" t="s">
        <v>937</v>
      </c>
      <c r="N104" s="2" t="s">
        <v>170</v>
      </c>
      <c r="O104" s="2" t="s">
        <v>938</v>
      </c>
      <c r="P104" s="2" t="s">
        <v>64</v>
      </c>
      <c r="Q104" s="2" t="s">
        <v>65</v>
      </c>
      <c r="R104" s="2" t="s">
        <v>65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2" t="s">
        <v>53</v>
      </c>
      <c r="AW104" s="2" t="s">
        <v>939</v>
      </c>
      <c r="AX104" s="2" t="s">
        <v>53</v>
      </c>
      <c r="AY104" s="2" t="s">
        <v>53</v>
      </c>
      <c r="AZ104" s="2" t="s">
        <v>53</v>
      </c>
    </row>
    <row r="105" spans="1:52" ht="30" customHeight="1" x14ac:dyDescent="0.3">
      <c r="A105" s="23" t="s">
        <v>740</v>
      </c>
      <c r="B105" s="23" t="s">
        <v>53</v>
      </c>
      <c r="C105" s="23" t="s">
        <v>53</v>
      </c>
      <c r="D105" s="24"/>
      <c r="E105" s="26"/>
      <c r="F105" s="29"/>
      <c r="G105" s="26"/>
      <c r="H105" s="29"/>
      <c r="I105" s="26"/>
      <c r="J105" s="29"/>
      <c r="K105" s="26"/>
      <c r="L105" s="29"/>
      <c r="M105" s="23" t="s">
        <v>53</v>
      </c>
      <c r="N105" s="2" t="s">
        <v>99</v>
      </c>
      <c r="O105" s="2" t="s">
        <v>99</v>
      </c>
      <c r="P105" s="2" t="s">
        <v>53</v>
      </c>
      <c r="Q105" s="2" t="s">
        <v>53</v>
      </c>
      <c r="R105" s="2" t="s">
        <v>53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2" t="s">
        <v>53</v>
      </c>
      <c r="AW105" s="2" t="s">
        <v>53</v>
      </c>
      <c r="AX105" s="2" t="s">
        <v>53</v>
      </c>
      <c r="AY105" s="2" t="s">
        <v>53</v>
      </c>
      <c r="AZ105" s="2" t="s">
        <v>53</v>
      </c>
    </row>
    <row r="106" spans="1:52" ht="30" customHeight="1" x14ac:dyDescent="0.3">
      <c r="A106" s="24"/>
      <c r="B106" s="24"/>
      <c r="C106" s="24"/>
      <c r="D106" s="24"/>
      <c r="E106" s="26"/>
      <c r="F106" s="29"/>
      <c r="G106" s="26"/>
      <c r="H106" s="29"/>
      <c r="I106" s="26"/>
      <c r="J106" s="29"/>
      <c r="K106" s="26"/>
      <c r="L106" s="29"/>
      <c r="M106" s="24"/>
    </row>
    <row r="107" spans="1:52" ht="30" customHeight="1" x14ac:dyDescent="0.3">
      <c r="A107" s="20" t="s">
        <v>940</v>
      </c>
      <c r="B107" s="21"/>
      <c r="C107" s="21"/>
      <c r="D107" s="21"/>
      <c r="E107" s="25"/>
      <c r="F107" s="28"/>
      <c r="G107" s="25"/>
      <c r="H107" s="28"/>
      <c r="I107" s="25"/>
      <c r="J107" s="28"/>
      <c r="K107" s="25"/>
      <c r="L107" s="28"/>
      <c r="M107" s="22"/>
      <c r="N107" s="1" t="s">
        <v>175</v>
      </c>
    </row>
    <row r="108" spans="1:52" ht="30" customHeight="1" x14ac:dyDescent="0.3">
      <c r="A108" s="23" t="s">
        <v>941</v>
      </c>
      <c r="B108" s="23" t="s">
        <v>942</v>
      </c>
      <c r="C108" s="23" t="s">
        <v>69</v>
      </c>
      <c r="D108" s="24">
        <v>0.16500000000000001</v>
      </c>
      <c r="E108" s="26"/>
      <c r="F108" s="29"/>
      <c r="G108" s="26"/>
      <c r="H108" s="29"/>
      <c r="I108" s="26"/>
      <c r="J108" s="29"/>
      <c r="K108" s="26"/>
      <c r="L108" s="29"/>
      <c r="M108" s="23" t="s">
        <v>943</v>
      </c>
      <c r="N108" s="2" t="s">
        <v>175</v>
      </c>
      <c r="O108" s="2" t="s">
        <v>944</v>
      </c>
      <c r="P108" s="2" t="s">
        <v>65</v>
      </c>
      <c r="Q108" s="2" t="s">
        <v>65</v>
      </c>
      <c r="R108" s="2" t="s">
        <v>64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2" t="s">
        <v>53</v>
      </c>
      <c r="AW108" s="2" t="s">
        <v>945</v>
      </c>
      <c r="AX108" s="2" t="s">
        <v>53</v>
      </c>
      <c r="AY108" s="2" t="s">
        <v>53</v>
      </c>
      <c r="AZ108" s="2" t="s">
        <v>53</v>
      </c>
    </row>
    <row r="109" spans="1:52" ht="30" customHeight="1" x14ac:dyDescent="0.3">
      <c r="A109" s="23" t="s">
        <v>946</v>
      </c>
      <c r="B109" s="23" t="s">
        <v>857</v>
      </c>
      <c r="C109" s="23" t="s">
        <v>590</v>
      </c>
      <c r="D109" s="24">
        <v>4.4999999999999997E-3</v>
      </c>
      <c r="E109" s="26"/>
      <c r="F109" s="29"/>
      <c r="G109" s="26"/>
      <c r="H109" s="29"/>
      <c r="I109" s="26"/>
      <c r="J109" s="29"/>
      <c r="K109" s="26"/>
      <c r="L109" s="29"/>
      <c r="M109" s="23" t="s">
        <v>947</v>
      </c>
      <c r="N109" s="2" t="s">
        <v>175</v>
      </c>
      <c r="O109" s="2" t="s">
        <v>948</v>
      </c>
      <c r="P109" s="2" t="s">
        <v>64</v>
      </c>
      <c r="Q109" s="2" t="s">
        <v>65</v>
      </c>
      <c r="R109" s="2" t="s">
        <v>65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2" t="s">
        <v>53</v>
      </c>
      <c r="AW109" s="2" t="s">
        <v>949</v>
      </c>
      <c r="AX109" s="2" t="s">
        <v>53</v>
      </c>
      <c r="AY109" s="2" t="s">
        <v>53</v>
      </c>
      <c r="AZ109" s="2" t="s">
        <v>53</v>
      </c>
    </row>
    <row r="110" spans="1:52" ht="30" customHeight="1" x14ac:dyDescent="0.3">
      <c r="A110" s="23" t="s">
        <v>950</v>
      </c>
      <c r="B110" s="23" t="s">
        <v>951</v>
      </c>
      <c r="C110" s="23" t="s">
        <v>69</v>
      </c>
      <c r="D110" s="24">
        <v>0.15</v>
      </c>
      <c r="E110" s="26"/>
      <c r="F110" s="29"/>
      <c r="G110" s="26"/>
      <c r="H110" s="29"/>
      <c r="I110" s="26"/>
      <c r="J110" s="29"/>
      <c r="K110" s="26"/>
      <c r="L110" s="29"/>
      <c r="M110" s="23" t="s">
        <v>952</v>
      </c>
      <c r="N110" s="2" t="s">
        <v>175</v>
      </c>
      <c r="O110" s="2" t="s">
        <v>953</v>
      </c>
      <c r="P110" s="2" t="s">
        <v>64</v>
      </c>
      <c r="Q110" s="2" t="s">
        <v>65</v>
      </c>
      <c r="R110" s="2" t="s">
        <v>65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2" t="s">
        <v>53</v>
      </c>
      <c r="AW110" s="2" t="s">
        <v>954</v>
      </c>
      <c r="AX110" s="2" t="s">
        <v>53</v>
      </c>
      <c r="AY110" s="2" t="s">
        <v>53</v>
      </c>
      <c r="AZ110" s="2" t="s">
        <v>53</v>
      </c>
    </row>
    <row r="111" spans="1:52" ht="30" customHeight="1" x14ac:dyDescent="0.3">
      <c r="A111" s="23" t="s">
        <v>740</v>
      </c>
      <c r="B111" s="23" t="s">
        <v>53</v>
      </c>
      <c r="C111" s="23" t="s">
        <v>53</v>
      </c>
      <c r="D111" s="24"/>
      <c r="E111" s="26"/>
      <c r="F111" s="29"/>
      <c r="G111" s="26"/>
      <c r="H111" s="29"/>
      <c r="I111" s="26"/>
      <c r="J111" s="29"/>
      <c r="K111" s="26"/>
      <c r="L111" s="29"/>
      <c r="M111" s="23" t="s">
        <v>53</v>
      </c>
      <c r="N111" s="2" t="s">
        <v>99</v>
      </c>
      <c r="O111" s="2" t="s">
        <v>99</v>
      </c>
      <c r="P111" s="2" t="s">
        <v>53</v>
      </c>
      <c r="Q111" s="2" t="s">
        <v>53</v>
      </c>
      <c r="R111" s="2" t="s">
        <v>53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2" t="s">
        <v>53</v>
      </c>
      <c r="AW111" s="2" t="s">
        <v>53</v>
      </c>
      <c r="AX111" s="2" t="s">
        <v>53</v>
      </c>
      <c r="AY111" s="2" t="s">
        <v>53</v>
      </c>
      <c r="AZ111" s="2" t="s">
        <v>53</v>
      </c>
    </row>
    <row r="112" spans="1:52" ht="30" customHeight="1" x14ac:dyDescent="0.3">
      <c r="A112" s="24"/>
      <c r="B112" s="24"/>
      <c r="C112" s="24"/>
      <c r="D112" s="24"/>
      <c r="E112" s="26"/>
      <c r="F112" s="29"/>
      <c r="G112" s="26"/>
      <c r="H112" s="29"/>
      <c r="I112" s="26"/>
      <c r="J112" s="29"/>
      <c r="K112" s="26"/>
      <c r="L112" s="29"/>
      <c r="M112" s="24"/>
    </row>
    <row r="113" spans="1:52" ht="30" customHeight="1" x14ac:dyDescent="0.3">
      <c r="A113" s="20" t="s">
        <v>955</v>
      </c>
      <c r="B113" s="21"/>
      <c r="C113" s="21"/>
      <c r="D113" s="21"/>
      <c r="E113" s="25"/>
      <c r="F113" s="28"/>
      <c r="G113" s="25"/>
      <c r="H113" s="28"/>
      <c r="I113" s="25"/>
      <c r="J113" s="28"/>
      <c r="K113" s="25"/>
      <c r="L113" s="28"/>
      <c r="M113" s="22"/>
      <c r="N113" s="1" t="s">
        <v>179</v>
      </c>
    </row>
    <row r="114" spans="1:52" ht="30" customHeight="1" x14ac:dyDescent="0.3">
      <c r="A114" s="23" t="s">
        <v>941</v>
      </c>
      <c r="B114" s="23" t="s">
        <v>942</v>
      </c>
      <c r="C114" s="23" t="s">
        <v>69</v>
      </c>
      <c r="D114" s="24">
        <v>9.9000000000000005E-2</v>
      </c>
      <c r="E114" s="26"/>
      <c r="F114" s="29"/>
      <c r="G114" s="26"/>
      <c r="H114" s="29"/>
      <c r="I114" s="26"/>
      <c r="J114" s="29"/>
      <c r="K114" s="26"/>
      <c r="L114" s="29"/>
      <c r="M114" s="23" t="s">
        <v>943</v>
      </c>
      <c r="N114" s="2" t="s">
        <v>179</v>
      </c>
      <c r="O114" s="2" t="s">
        <v>944</v>
      </c>
      <c r="P114" s="2" t="s">
        <v>65</v>
      </c>
      <c r="Q114" s="2" t="s">
        <v>65</v>
      </c>
      <c r="R114" s="2" t="s">
        <v>64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2" t="s">
        <v>53</v>
      </c>
      <c r="AW114" s="2" t="s">
        <v>956</v>
      </c>
      <c r="AX114" s="2" t="s">
        <v>53</v>
      </c>
      <c r="AY114" s="2" t="s">
        <v>53</v>
      </c>
      <c r="AZ114" s="2" t="s">
        <v>53</v>
      </c>
    </row>
    <row r="115" spans="1:52" ht="30" customHeight="1" x14ac:dyDescent="0.3">
      <c r="A115" s="23" t="s">
        <v>946</v>
      </c>
      <c r="B115" s="23" t="s">
        <v>857</v>
      </c>
      <c r="C115" s="23" t="s">
        <v>590</v>
      </c>
      <c r="D115" s="24">
        <v>2.7000000000000001E-3</v>
      </c>
      <c r="E115" s="26"/>
      <c r="F115" s="29"/>
      <c r="G115" s="26"/>
      <c r="H115" s="29"/>
      <c r="I115" s="26"/>
      <c r="J115" s="29"/>
      <c r="K115" s="26"/>
      <c r="L115" s="29"/>
      <c r="M115" s="23" t="s">
        <v>947</v>
      </c>
      <c r="N115" s="2" t="s">
        <v>179</v>
      </c>
      <c r="O115" s="2" t="s">
        <v>948</v>
      </c>
      <c r="P115" s="2" t="s">
        <v>64</v>
      </c>
      <c r="Q115" s="2" t="s">
        <v>65</v>
      </c>
      <c r="R115" s="2" t="s">
        <v>65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2" t="s">
        <v>53</v>
      </c>
      <c r="AW115" s="2" t="s">
        <v>957</v>
      </c>
      <c r="AX115" s="2" t="s">
        <v>53</v>
      </c>
      <c r="AY115" s="2" t="s">
        <v>53</v>
      </c>
      <c r="AZ115" s="2" t="s">
        <v>53</v>
      </c>
    </row>
    <row r="116" spans="1:52" ht="30" customHeight="1" x14ac:dyDescent="0.3">
      <c r="A116" s="23" t="s">
        <v>950</v>
      </c>
      <c r="B116" s="23" t="s">
        <v>951</v>
      </c>
      <c r="C116" s="23" t="s">
        <v>69</v>
      </c>
      <c r="D116" s="24">
        <v>0.09</v>
      </c>
      <c r="E116" s="26"/>
      <c r="F116" s="29"/>
      <c r="G116" s="26"/>
      <c r="H116" s="29"/>
      <c r="I116" s="26"/>
      <c r="J116" s="29"/>
      <c r="K116" s="26"/>
      <c r="L116" s="29"/>
      <c r="M116" s="23" t="s">
        <v>952</v>
      </c>
      <c r="N116" s="2" t="s">
        <v>179</v>
      </c>
      <c r="O116" s="2" t="s">
        <v>953</v>
      </c>
      <c r="P116" s="2" t="s">
        <v>64</v>
      </c>
      <c r="Q116" s="2" t="s">
        <v>65</v>
      </c>
      <c r="R116" s="2" t="s">
        <v>65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2" t="s">
        <v>53</v>
      </c>
      <c r="AW116" s="2" t="s">
        <v>958</v>
      </c>
      <c r="AX116" s="2" t="s">
        <v>53</v>
      </c>
      <c r="AY116" s="2" t="s">
        <v>53</v>
      </c>
      <c r="AZ116" s="2" t="s">
        <v>53</v>
      </c>
    </row>
    <row r="117" spans="1:52" ht="30" customHeight="1" x14ac:dyDescent="0.3">
      <c r="A117" s="23" t="s">
        <v>740</v>
      </c>
      <c r="B117" s="23" t="s">
        <v>53</v>
      </c>
      <c r="C117" s="23" t="s">
        <v>53</v>
      </c>
      <c r="D117" s="24"/>
      <c r="E117" s="26"/>
      <c r="F117" s="29"/>
      <c r="G117" s="26"/>
      <c r="H117" s="29"/>
      <c r="I117" s="26"/>
      <c r="J117" s="29"/>
      <c r="K117" s="26"/>
      <c r="L117" s="29"/>
      <c r="M117" s="23" t="s">
        <v>53</v>
      </c>
      <c r="N117" s="2" t="s">
        <v>99</v>
      </c>
      <c r="O117" s="2" t="s">
        <v>99</v>
      </c>
      <c r="P117" s="2" t="s">
        <v>53</v>
      </c>
      <c r="Q117" s="2" t="s">
        <v>53</v>
      </c>
      <c r="R117" s="2" t="s">
        <v>53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2" t="s">
        <v>53</v>
      </c>
      <c r="AW117" s="2" t="s">
        <v>53</v>
      </c>
      <c r="AX117" s="2" t="s">
        <v>53</v>
      </c>
      <c r="AY117" s="2" t="s">
        <v>53</v>
      </c>
      <c r="AZ117" s="2" t="s">
        <v>53</v>
      </c>
    </row>
    <row r="118" spans="1:52" ht="30" customHeight="1" x14ac:dyDescent="0.3">
      <c r="A118" s="24"/>
      <c r="B118" s="24"/>
      <c r="C118" s="24"/>
      <c r="D118" s="24"/>
      <c r="E118" s="26"/>
      <c r="F118" s="29"/>
      <c r="G118" s="26"/>
      <c r="H118" s="29"/>
      <c r="I118" s="26"/>
      <c r="J118" s="29"/>
      <c r="K118" s="26"/>
      <c r="L118" s="29"/>
      <c r="M118" s="24"/>
    </row>
    <row r="119" spans="1:52" ht="30" customHeight="1" x14ac:dyDescent="0.3">
      <c r="A119" s="20" t="s">
        <v>959</v>
      </c>
      <c r="B119" s="21"/>
      <c r="C119" s="21"/>
      <c r="D119" s="21"/>
      <c r="E119" s="25"/>
      <c r="F119" s="28"/>
      <c r="G119" s="25"/>
      <c r="H119" s="28"/>
      <c r="I119" s="25"/>
      <c r="J119" s="28"/>
      <c r="K119" s="25"/>
      <c r="L119" s="28"/>
      <c r="M119" s="22"/>
      <c r="N119" s="1" t="s">
        <v>184</v>
      </c>
    </row>
    <row r="120" spans="1:52" ht="30" customHeight="1" x14ac:dyDescent="0.3">
      <c r="A120" s="23" t="s">
        <v>960</v>
      </c>
      <c r="B120" s="23" t="s">
        <v>961</v>
      </c>
      <c r="C120" s="23" t="s">
        <v>69</v>
      </c>
      <c r="D120" s="24">
        <v>1.05</v>
      </c>
      <c r="E120" s="26"/>
      <c r="F120" s="29"/>
      <c r="G120" s="26"/>
      <c r="H120" s="29"/>
      <c r="I120" s="26"/>
      <c r="J120" s="29"/>
      <c r="K120" s="26"/>
      <c r="L120" s="29"/>
      <c r="M120" s="23" t="s">
        <v>962</v>
      </c>
      <c r="N120" s="2" t="s">
        <v>184</v>
      </c>
      <c r="O120" s="2" t="s">
        <v>963</v>
      </c>
      <c r="P120" s="2" t="s">
        <v>65</v>
      </c>
      <c r="Q120" s="2" t="s">
        <v>65</v>
      </c>
      <c r="R120" s="2" t="s">
        <v>64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2" t="s">
        <v>53</v>
      </c>
      <c r="AW120" s="2" t="s">
        <v>964</v>
      </c>
      <c r="AX120" s="2" t="s">
        <v>53</v>
      </c>
      <c r="AY120" s="2" t="s">
        <v>53</v>
      </c>
      <c r="AZ120" s="2" t="s">
        <v>53</v>
      </c>
    </row>
    <row r="121" spans="1:52" ht="30" customHeight="1" x14ac:dyDescent="0.3">
      <c r="A121" s="23" t="s">
        <v>965</v>
      </c>
      <c r="B121" s="23" t="s">
        <v>966</v>
      </c>
      <c r="C121" s="23" t="s">
        <v>69</v>
      </c>
      <c r="D121" s="24">
        <v>1</v>
      </c>
      <c r="E121" s="26"/>
      <c r="F121" s="29"/>
      <c r="G121" s="26"/>
      <c r="H121" s="29"/>
      <c r="I121" s="26"/>
      <c r="J121" s="29"/>
      <c r="K121" s="26"/>
      <c r="L121" s="29"/>
      <c r="M121" s="23" t="s">
        <v>967</v>
      </c>
      <c r="N121" s="2" t="s">
        <v>184</v>
      </c>
      <c r="O121" s="2" t="s">
        <v>968</v>
      </c>
      <c r="P121" s="2" t="s">
        <v>64</v>
      </c>
      <c r="Q121" s="2" t="s">
        <v>65</v>
      </c>
      <c r="R121" s="2" t="s">
        <v>65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2" t="s">
        <v>53</v>
      </c>
      <c r="AW121" s="2" t="s">
        <v>969</v>
      </c>
      <c r="AX121" s="2" t="s">
        <v>53</v>
      </c>
      <c r="AY121" s="2" t="s">
        <v>53</v>
      </c>
      <c r="AZ121" s="2" t="s">
        <v>53</v>
      </c>
    </row>
    <row r="122" spans="1:52" ht="30" customHeight="1" x14ac:dyDescent="0.3">
      <c r="A122" s="23" t="s">
        <v>740</v>
      </c>
      <c r="B122" s="23" t="s">
        <v>53</v>
      </c>
      <c r="C122" s="23" t="s">
        <v>53</v>
      </c>
      <c r="D122" s="24"/>
      <c r="E122" s="26"/>
      <c r="F122" s="29"/>
      <c r="G122" s="26"/>
      <c r="H122" s="29"/>
      <c r="I122" s="26"/>
      <c r="J122" s="29"/>
      <c r="K122" s="26"/>
      <c r="L122" s="29"/>
      <c r="M122" s="23" t="s">
        <v>53</v>
      </c>
      <c r="N122" s="2" t="s">
        <v>99</v>
      </c>
      <c r="O122" s="2" t="s">
        <v>99</v>
      </c>
      <c r="P122" s="2" t="s">
        <v>53</v>
      </c>
      <c r="Q122" s="2" t="s">
        <v>53</v>
      </c>
      <c r="R122" s="2" t="s">
        <v>53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2" t="s">
        <v>53</v>
      </c>
      <c r="AW122" s="2" t="s">
        <v>53</v>
      </c>
      <c r="AX122" s="2" t="s">
        <v>53</v>
      </c>
      <c r="AY122" s="2" t="s">
        <v>53</v>
      </c>
      <c r="AZ122" s="2" t="s">
        <v>53</v>
      </c>
    </row>
    <row r="123" spans="1:52" ht="30" customHeight="1" x14ac:dyDescent="0.3">
      <c r="A123" s="24"/>
      <c r="B123" s="24"/>
      <c r="C123" s="24"/>
      <c r="D123" s="24"/>
      <c r="E123" s="26"/>
      <c r="F123" s="29"/>
      <c r="G123" s="26"/>
      <c r="H123" s="29"/>
      <c r="I123" s="26"/>
      <c r="J123" s="29"/>
      <c r="K123" s="26"/>
      <c r="L123" s="29"/>
      <c r="M123" s="24"/>
    </row>
    <row r="124" spans="1:52" ht="30" customHeight="1" x14ac:dyDescent="0.3">
      <c r="A124" s="20" t="s">
        <v>970</v>
      </c>
      <c r="B124" s="21"/>
      <c r="C124" s="21"/>
      <c r="D124" s="21"/>
      <c r="E124" s="25"/>
      <c r="F124" s="28"/>
      <c r="G124" s="25"/>
      <c r="H124" s="28"/>
      <c r="I124" s="25"/>
      <c r="J124" s="28"/>
      <c r="K124" s="25"/>
      <c r="L124" s="28"/>
      <c r="M124" s="22"/>
      <c r="N124" s="1" t="s">
        <v>189</v>
      </c>
    </row>
    <row r="125" spans="1:52" ht="30" customHeight="1" x14ac:dyDescent="0.3">
      <c r="A125" s="23" t="s">
        <v>971</v>
      </c>
      <c r="B125" s="23" t="s">
        <v>972</v>
      </c>
      <c r="C125" s="23" t="s">
        <v>69</v>
      </c>
      <c r="D125" s="24">
        <v>8.2400000000000001E-2</v>
      </c>
      <c r="E125" s="26"/>
      <c r="F125" s="29"/>
      <c r="G125" s="26"/>
      <c r="H125" s="29"/>
      <c r="I125" s="26"/>
      <c r="J125" s="29"/>
      <c r="K125" s="26"/>
      <c r="L125" s="29"/>
      <c r="M125" s="23" t="s">
        <v>973</v>
      </c>
      <c r="N125" s="2" t="s">
        <v>189</v>
      </c>
      <c r="O125" s="2" t="s">
        <v>974</v>
      </c>
      <c r="P125" s="2" t="s">
        <v>65</v>
      </c>
      <c r="Q125" s="2" t="s">
        <v>65</v>
      </c>
      <c r="R125" s="2" t="s">
        <v>64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2" t="s">
        <v>53</v>
      </c>
      <c r="AW125" s="2" t="s">
        <v>975</v>
      </c>
      <c r="AX125" s="2" t="s">
        <v>53</v>
      </c>
      <c r="AY125" s="2" t="s">
        <v>53</v>
      </c>
      <c r="AZ125" s="2" t="s">
        <v>53</v>
      </c>
    </row>
    <row r="126" spans="1:52" ht="30" customHeight="1" x14ac:dyDescent="0.3">
      <c r="A126" s="23" t="s">
        <v>976</v>
      </c>
      <c r="B126" s="23" t="s">
        <v>977</v>
      </c>
      <c r="C126" s="23" t="s">
        <v>691</v>
      </c>
      <c r="D126" s="24">
        <v>2.9000000000000001E-2</v>
      </c>
      <c r="E126" s="26"/>
      <c r="F126" s="29"/>
      <c r="G126" s="26"/>
      <c r="H126" s="29"/>
      <c r="I126" s="26"/>
      <c r="J126" s="29"/>
      <c r="K126" s="26"/>
      <c r="L126" s="29"/>
      <c r="M126" s="23" t="s">
        <v>978</v>
      </c>
      <c r="N126" s="2" t="s">
        <v>189</v>
      </c>
      <c r="O126" s="2" t="s">
        <v>979</v>
      </c>
      <c r="P126" s="2" t="s">
        <v>65</v>
      </c>
      <c r="Q126" s="2" t="s">
        <v>65</v>
      </c>
      <c r="R126" s="2" t="s">
        <v>64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2" t="s">
        <v>53</v>
      </c>
      <c r="AW126" s="2" t="s">
        <v>980</v>
      </c>
      <c r="AX126" s="2" t="s">
        <v>53</v>
      </c>
      <c r="AY126" s="2" t="s">
        <v>53</v>
      </c>
      <c r="AZ126" s="2" t="s">
        <v>53</v>
      </c>
    </row>
    <row r="127" spans="1:52" ht="30" customHeight="1" x14ac:dyDescent="0.3">
      <c r="A127" s="23" t="s">
        <v>981</v>
      </c>
      <c r="B127" s="23" t="s">
        <v>982</v>
      </c>
      <c r="C127" s="23" t="s">
        <v>120</v>
      </c>
      <c r="D127" s="24">
        <v>1</v>
      </c>
      <c r="E127" s="26"/>
      <c r="F127" s="29"/>
      <c r="G127" s="26"/>
      <c r="H127" s="29"/>
      <c r="I127" s="26"/>
      <c r="J127" s="29"/>
      <c r="K127" s="26"/>
      <c r="L127" s="29"/>
      <c r="M127" s="23" t="s">
        <v>983</v>
      </c>
      <c r="N127" s="2" t="s">
        <v>189</v>
      </c>
      <c r="O127" s="2" t="s">
        <v>984</v>
      </c>
      <c r="P127" s="2" t="s">
        <v>64</v>
      </c>
      <c r="Q127" s="2" t="s">
        <v>65</v>
      </c>
      <c r="R127" s="2" t="s">
        <v>65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2" t="s">
        <v>53</v>
      </c>
      <c r="AW127" s="2" t="s">
        <v>985</v>
      </c>
      <c r="AX127" s="2" t="s">
        <v>53</v>
      </c>
      <c r="AY127" s="2" t="s">
        <v>53</v>
      </c>
      <c r="AZ127" s="2" t="s">
        <v>53</v>
      </c>
    </row>
    <row r="128" spans="1:52" ht="30" customHeight="1" x14ac:dyDescent="0.3">
      <c r="A128" s="23" t="s">
        <v>986</v>
      </c>
      <c r="B128" s="23" t="s">
        <v>987</v>
      </c>
      <c r="C128" s="23" t="s">
        <v>69</v>
      </c>
      <c r="D128" s="24">
        <v>8.8999999999999996E-2</v>
      </c>
      <c r="E128" s="26"/>
      <c r="F128" s="29"/>
      <c r="G128" s="26"/>
      <c r="H128" s="29"/>
      <c r="I128" s="26"/>
      <c r="J128" s="29"/>
      <c r="K128" s="26"/>
      <c r="L128" s="29"/>
      <c r="M128" s="23" t="s">
        <v>988</v>
      </c>
      <c r="N128" s="2" t="s">
        <v>189</v>
      </c>
      <c r="O128" s="2" t="s">
        <v>989</v>
      </c>
      <c r="P128" s="2" t="s">
        <v>65</v>
      </c>
      <c r="Q128" s="2" t="s">
        <v>65</v>
      </c>
      <c r="R128" s="2" t="s">
        <v>64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2" t="s">
        <v>53</v>
      </c>
      <c r="AW128" s="2" t="s">
        <v>990</v>
      </c>
      <c r="AX128" s="2" t="s">
        <v>53</v>
      </c>
      <c r="AY128" s="2" t="s">
        <v>53</v>
      </c>
      <c r="AZ128" s="2" t="s">
        <v>53</v>
      </c>
    </row>
    <row r="129" spans="1:52" ht="30" customHeight="1" x14ac:dyDescent="0.3">
      <c r="A129" s="23" t="s">
        <v>740</v>
      </c>
      <c r="B129" s="23" t="s">
        <v>53</v>
      </c>
      <c r="C129" s="23" t="s">
        <v>53</v>
      </c>
      <c r="D129" s="24"/>
      <c r="E129" s="26"/>
      <c r="F129" s="29"/>
      <c r="G129" s="26"/>
      <c r="H129" s="29"/>
      <c r="I129" s="26"/>
      <c r="J129" s="29"/>
      <c r="K129" s="26"/>
      <c r="L129" s="29"/>
      <c r="M129" s="23" t="s">
        <v>53</v>
      </c>
      <c r="N129" s="2" t="s">
        <v>99</v>
      </c>
      <c r="O129" s="2" t="s">
        <v>99</v>
      </c>
      <c r="P129" s="2" t="s">
        <v>53</v>
      </c>
      <c r="Q129" s="2" t="s">
        <v>53</v>
      </c>
      <c r="R129" s="2" t="s">
        <v>53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2" t="s">
        <v>53</v>
      </c>
      <c r="AW129" s="2" t="s">
        <v>53</v>
      </c>
      <c r="AX129" s="2" t="s">
        <v>53</v>
      </c>
      <c r="AY129" s="2" t="s">
        <v>53</v>
      </c>
      <c r="AZ129" s="2" t="s">
        <v>53</v>
      </c>
    </row>
    <row r="130" spans="1:52" ht="30" customHeight="1" x14ac:dyDescent="0.3">
      <c r="A130" s="24"/>
      <c r="B130" s="24"/>
      <c r="C130" s="24"/>
      <c r="D130" s="24"/>
      <c r="E130" s="26"/>
      <c r="F130" s="29"/>
      <c r="G130" s="26"/>
      <c r="H130" s="29"/>
      <c r="I130" s="26"/>
      <c r="J130" s="29"/>
      <c r="K130" s="26"/>
      <c r="L130" s="29"/>
      <c r="M130" s="24"/>
    </row>
    <row r="131" spans="1:52" ht="30" customHeight="1" x14ac:dyDescent="0.3">
      <c r="A131" s="20" t="s">
        <v>991</v>
      </c>
      <c r="B131" s="21"/>
      <c r="C131" s="21"/>
      <c r="D131" s="21"/>
      <c r="E131" s="25"/>
      <c r="F131" s="28"/>
      <c r="G131" s="25"/>
      <c r="H131" s="28"/>
      <c r="I131" s="25"/>
      <c r="J131" s="28"/>
      <c r="K131" s="25"/>
      <c r="L131" s="28"/>
      <c r="M131" s="22"/>
      <c r="N131" s="1" t="s">
        <v>194</v>
      </c>
    </row>
    <row r="132" spans="1:52" ht="30" customHeight="1" x14ac:dyDescent="0.3">
      <c r="A132" s="23" t="s">
        <v>191</v>
      </c>
      <c r="B132" s="23" t="s">
        <v>992</v>
      </c>
      <c r="C132" s="23" t="s">
        <v>69</v>
      </c>
      <c r="D132" s="24">
        <v>1</v>
      </c>
      <c r="E132" s="26"/>
      <c r="F132" s="29"/>
      <c r="G132" s="26"/>
      <c r="H132" s="29"/>
      <c r="I132" s="26"/>
      <c r="J132" s="29"/>
      <c r="K132" s="26"/>
      <c r="L132" s="29"/>
      <c r="M132" s="23" t="s">
        <v>993</v>
      </c>
      <c r="N132" s="2" t="s">
        <v>194</v>
      </c>
      <c r="O132" s="2" t="s">
        <v>994</v>
      </c>
      <c r="P132" s="2" t="s">
        <v>64</v>
      </c>
      <c r="Q132" s="2" t="s">
        <v>65</v>
      </c>
      <c r="R132" s="2" t="s">
        <v>65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2" t="s">
        <v>53</v>
      </c>
      <c r="AW132" s="2" t="s">
        <v>995</v>
      </c>
      <c r="AX132" s="2" t="s">
        <v>53</v>
      </c>
      <c r="AY132" s="2" t="s">
        <v>53</v>
      </c>
      <c r="AZ132" s="2" t="s">
        <v>53</v>
      </c>
    </row>
    <row r="133" spans="1:52" ht="30" customHeight="1" x14ac:dyDescent="0.3">
      <c r="A133" s="23" t="s">
        <v>996</v>
      </c>
      <c r="B133" s="23" t="s">
        <v>997</v>
      </c>
      <c r="C133" s="23" t="s">
        <v>69</v>
      </c>
      <c r="D133" s="24">
        <v>1</v>
      </c>
      <c r="E133" s="26"/>
      <c r="F133" s="29"/>
      <c r="G133" s="26"/>
      <c r="H133" s="29"/>
      <c r="I133" s="26"/>
      <c r="J133" s="29"/>
      <c r="K133" s="26"/>
      <c r="L133" s="29"/>
      <c r="M133" s="23" t="s">
        <v>998</v>
      </c>
      <c r="N133" s="2" t="s">
        <v>194</v>
      </c>
      <c r="O133" s="2" t="s">
        <v>999</v>
      </c>
      <c r="P133" s="2" t="s">
        <v>64</v>
      </c>
      <c r="Q133" s="2" t="s">
        <v>65</v>
      </c>
      <c r="R133" s="2" t="s">
        <v>65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2" t="s">
        <v>53</v>
      </c>
      <c r="AW133" s="2" t="s">
        <v>1000</v>
      </c>
      <c r="AX133" s="2" t="s">
        <v>53</v>
      </c>
      <c r="AY133" s="2" t="s">
        <v>53</v>
      </c>
      <c r="AZ133" s="2" t="s">
        <v>53</v>
      </c>
    </row>
    <row r="134" spans="1:52" ht="30" customHeight="1" x14ac:dyDescent="0.3">
      <c r="A134" s="23" t="s">
        <v>740</v>
      </c>
      <c r="B134" s="23" t="s">
        <v>53</v>
      </c>
      <c r="C134" s="23" t="s">
        <v>53</v>
      </c>
      <c r="D134" s="24"/>
      <c r="E134" s="26"/>
      <c r="F134" s="29"/>
      <c r="G134" s="26"/>
      <c r="H134" s="29"/>
      <c r="I134" s="26"/>
      <c r="J134" s="29"/>
      <c r="K134" s="26"/>
      <c r="L134" s="29"/>
      <c r="M134" s="23" t="s">
        <v>53</v>
      </c>
      <c r="N134" s="2" t="s">
        <v>99</v>
      </c>
      <c r="O134" s="2" t="s">
        <v>99</v>
      </c>
      <c r="P134" s="2" t="s">
        <v>53</v>
      </c>
      <c r="Q134" s="2" t="s">
        <v>53</v>
      </c>
      <c r="R134" s="2" t="s">
        <v>53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2" t="s">
        <v>53</v>
      </c>
      <c r="AW134" s="2" t="s">
        <v>53</v>
      </c>
      <c r="AX134" s="2" t="s">
        <v>53</v>
      </c>
      <c r="AY134" s="2" t="s">
        <v>53</v>
      </c>
      <c r="AZ134" s="2" t="s">
        <v>53</v>
      </c>
    </row>
    <row r="135" spans="1:52" ht="30" customHeight="1" x14ac:dyDescent="0.3">
      <c r="A135" s="24"/>
      <c r="B135" s="24"/>
      <c r="C135" s="24"/>
      <c r="D135" s="24"/>
      <c r="E135" s="26"/>
      <c r="F135" s="29"/>
      <c r="G135" s="26"/>
      <c r="H135" s="29"/>
      <c r="I135" s="26"/>
      <c r="J135" s="29"/>
      <c r="K135" s="26"/>
      <c r="L135" s="29"/>
      <c r="M135" s="24"/>
    </row>
    <row r="136" spans="1:52" ht="30" customHeight="1" x14ac:dyDescent="0.3">
      <c r="A136" s="20" t="s">
        <v>1001</v>
      </c>
      <c r="B136" s="21"/>
      <c r="C136" s="21"/>
      <c r="D136" s="21"/>
      <c r="E136" s="25"/>
      <c r="F136" s="28"/>
      <c r="G136" s="25"/>
      <c r="H136" s="28"/>
      <c r="I136" s="25"/>
      <c r="J136" s="28"/>
      <c r="K136" s="25"/>
      <c r="L136" s="28"/>
      <c r="M136" s="22"/>
      <c r="N136" s="1" t="s">
        <v>198</v>
      </c>
    </row>
    <row r="137" spans="1:52" ht="30" customHeight="1" x14ac:dyDescent="0.3">
      <c r="A137" s="23" t="s">
        <v>196</v>
      </c>
      <c r="B137" s="23" t="s">
        <v>992</v>
      </c>
      <c r="C137" s="23" t="s">
        <v>69</v>
      </c>
      <c r="D137" s="24">
        <v>1</v>
      </c>
      <c r="E137" s="26"/>
      <c r="F137" s="29"/>
      <c r="G137" s="26"/>
      <c r="H137" s="29"/>
      <c r="I137" s="26"/>
      <c r="J137" s="29"/>
      <c r="K137" s="26"/>
      <c r="L137" s="29"/>
      <c r="M137" s="23" t="s">
        <v>1002</v>
      </c>
      <c r="N137" s="2" t="s">
        <v>198</v>
      </c>
      <c r="O137" s="2" t="s">
        <v>1003</v>
      </c>
      <c r="P137" s="2" t="s">
        <v>64</v>
      </c>
      <c r="Q137" s="2" t="s">
        <v>65</v>
      </c>
      <c r="R137" s="2" t="s">
        <v>65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2" t="s">
        <v>53</v>
      </c>
      <c r="AW137" s="2" t="s">
        <v>1004</v>
      </c>
      <c r="AX137" s="2" t="s">
        <v>53</v>
      </c>
      <c r="AY137" s="2" t="s">
        <v>53</v>
      </c>
      <c r="AZ137" s="2" t="s">
        <v>53</v>
      </c>
    </row>
    <row r="138" spans="1:52" ht="30" customHeight="1" x14ac:dyDescent="0.3">
      <c r="A138" s="23" t="s">
        <v>996</v>
      </c>
      <c r="B138" s="23" t="s">
        <v>1005</v>
      </c>
      <c r="C138" s="23" t="s">
        <v>69</v>
      </c>
      <c r="D138" s="24">
        <v>1</v>
      </c>
      <c r="E138" s="26"/>
      <c r="F138" s="29"/>
      <c r="G138" s="26"/>
      <c r="H138" s="29"/>
      <c r="I138" s="26"/>
      <c r="J138" s="29"/>
      <c r="K138" s="26"/>
      <c r="L138" s="29"/>
      <c r="M138" s="23" t="s">
        <v>1006</v>
      </c>
      <c r="N138" s="2" t="s">
        <v>198</v>
      </c>
      <c r="O138" s="2" t="s">
        <v>1007</v>
      </c>
      <c r="P138" s="2" t="s">
        <v>64</v>
      </c>
      <c r="Q138" s="2" t="s">
        <v>65</v>
      </c>
      <c r="R138" s="2" t="s">
        <v>65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2" t="s">
        <v>53</v>
      </c>
      <c r="AW138" s="2" t="s">
        <v>1008</v>
      </c>
      <c r="AX138" s="2" t="s">
        <v>53</v>
      </c>
      <c r="AY138" s="2" t="s">
        <v>53</v>
      </c>
      <c r="AZ138" s="2" t="s">
        <v>53</v>
      </c>
    </row>
    <row r="139" spans="1:52" ht="30" customHeight="1" x14ac:dyDescent="0.3">
      <c r="A139" s="23" t="s">
        <v>740</v>
      </c>
      <c r="B139" s="23" t="s">
        <v>53</v>
      </c>
      <c r="C139" s="23" t="s">
        <v>53</v>
      </c>
      <c r="D139" s="24"/>
      <c r="E139" s="26"/>
      <c r="F139" s="29"/>
      <c r="G139" s="26"/>
      <c r="H139" s="29"/>
      <c r="I139" s="26"/>
      <c r="J139" s="29"/>
      <c r="K139" s="26"/>
      <c r="L139" s="29"/>
      <c r="M139" s="23" t="s">
        <v>53</v>
      </c>
      <c r="N139" s="2" t="s">
        <v>99</v>
      </c>
      <c r="O139" s="2" t="s">
        <v>99</v>
      </c>
      <c r="P139" s="2" t="s">
        <v>53</v>
      </c>
      <c r="Q139" s="2" t="s">
        <v>53</v>
      </c>
      <c r="R139" s="2" t="s">
        <v>53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2" t="s">
        <v>53</v>
      </c>
      <c r="AW139" s="2" t="s">
        <v>53</v>
      </c>
      <c r="AX139" s="2" t="s">
        <v>53</v>
      </c>
      <c r="AY139" s="2" t="s">
        <v>53</v>
      </c>
      <c r="AZ139" s="2" t="s">
        <v>53</v>
      </c>
    </row>
    <row r="140" spans="1:52" ht="30" customHeight="1" x14ac:dyDescent="0.3">
      <c r="A140" s="24"/>
      <c r="B140" s="24"/>
      <c r="C140" s="24"/>
      <c r="D140" s="24"/>
      <c r="E140" s="26"/>
      <c r="F140" s="29"/>
      <c r="G140" s="26"/>
      <c r="H140" s="29"/>
      <c r="I140" s="26"/>
      <c r="J140" s="29"/>
      <c r="K140" s="26"/>
      <c r="L140" s="29"/>
      <c r="M140" s="24"/>
    </row>
    <row r="141" spans="1:52" ht="30" customHeight="1" x14ac:dyDescent="0.3">
      <c r="A141" s="20" t="s">
        <v>1009</v>
      </c>
      <c r="B141" s="21"/>
      <c r="C141" s="21"/>
      <c r="D141" s="21"/>
      <c r="E141" s="25"/>
      <c r="F141" s="28"/>
      <c r="G141" s="25"/>
      <c r="H141" s="28"/>
      <c r="I141" s="25"/>
      <c r="J141" s="28"/>
      <c r="K141" s="25"/>
      <c r="L141" s="28"/>
      <c r="M141" s="22"/>
      <c r="N141" s="1" t="s">
        <v>202</v>
      </c>
    </row>
    <row r="142" spans="1:52" ht="30" customHeight="1" x14ac:dyDescent="0.3">
      <c r="A142" s="23" t="s">
        <v>191</v>
      </c>
      <c r="B142" s="23" t="s">
        <v>992</v>
      </c>
      <c r="C142" s="23" t="s">
        <v>69</v>
      </c>
      <c r="D142" s="24">
        <v>1</v>
      </c>
      <c r="E142" s="26"/>
      <c r="F142" s="29"/>
      <c r="G142" s="26"/>
      <c r="H142" s="29"/>
      <c r="I142" s="26"/>
      <c r="J142" s="29"/>
      <c r="K142" s="26"/>
      <c r="L142" s="29"/>
      <c r="M142" s="23" t="s">
        <v>993</v>
      </c>
      <c r="N142" s="2" t="s">
        <v>202</v>
      </c>
      <c r="O142" s="2" t="s">
        <v>994</v>
      </c>
      <c r="P142" s="2" t="s">
        <v>64</v>
      </c>
      <c r="Q142" s="2" t="s">
        <v>65</v>
      </c>
      <c r="R142" s="2" t="s">
        <v>65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2" t="s">
        <v>53</v>
      </c>
      <c r="AW142" s="2" t="s">
        <v>1010</v>
      </c>
      <c r="AX142" s="2" t="s">
        <v>53</v>
      </c>
      <c r="AY142" s="2" t="s">
        <v>53</v>
      </c>
      <c r="AZ142" s="2" t="s">
        <v>53</v>
      </c>
    </row>
    <row r="143" spans="1:52" ht="30" customHeight="1" x14ac:dyDescent="0.3">
      <c r="A143" s="23" t="s">
        <v>996</v>
      </c>
      <c r="B143" s="23" t="s">
        <v>1011</v>
      </c>
      <c r="C143" s="23" t="s">
        <v>69</v>
      </c>
      <c r="D143" s="24">
        <v>1</v>
      </c>
      <c r="E143" s="26"/>
      <c r="F143" s="29"/>
      <c r="G143" s="26"/>
      <c r="H143" s="29"/>
      <c r="I143" s="26"/>
      <c r="J143" s="29"/>
      <c r="K143" s="26"/>
      <c r="L143" s="29"/>
      <c r="M143" s="23" t="s">
        <v>1012</v>
      </c>
      <c r="N143" s="2" t="s">
        <v>202</v>
      </c>
      <c r="O143" s="2" t="s">
        <v>1013</v>
      </c>
      <c r="P143" s="2" t="s">
        <v>64</v>
      </c>
      <c r="Q143" s="2" t="s">
        <v>65</v>
      </c>
      <c r="R143" s="2" t="s">
        <v>65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2" t="s">
        <v>53</v>
      </c>
      <c r="AW143" s="2" t="s">
        <v>1014</v>
      </c>
      <c r="AX143" s="2" t="s">
        <v>53</v>
      </c>
      <c r="AY143" s="2" t="s">
        <v>53</v>
      </c>
      <c r="AZ143" s="2" t="s">
        <v>53</v>
      </c>
    </row>
    <row r="144" spans="1:52" ht="30" customHeight="1" x14ac:dyDescent="0.3">
      <c r="A144" s="23" t="s">
        <v>740</v>
      </c>
      <c r="B144" s="23" t="s">
        <v>53</v>
      </c>
      <c r="C144" s="23" t="s">
        <v>53</v>
      </c>
      <c r="D144" s="24"/>
      <c r="E144" s="26"/>
      <c r="F144" s="29"/>
      <c r="G144" s="26"/>
      <c r="H144" s="29"/>
      <c r="I144" s="26"/>
      <c r="J144" s="29"/>
      <c r="K144" s="26"/>
      <c r="L144" s="29"/>
      <c r="M144" s="23" t="s">
        <v>53</v>
      </c>
      <c r="N144" s="2" t="s">
        <v>99</v>
      </c>
      <c r="O144" s="2" t="s">
        <v>99</v>
      </c>
      <c r="P144" s="2" t="s">
        <v>53</v>
      </c>
      <c r="Q144" s="2" t="s">
        <v>53</v>
      </c>
      <c r="R144" s="2" t="s">
        <v>53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2" t="s">
        <v>53</v>
      </c>
      <c r="AW144" s="2" t="s">
        <v>53</v>
      </c>
      <c r="AX144" s="2" t="s">
        <v>53</v>
      </c>
      <c r="AY144" s="2" t="s">
        <v>53</v>
      </c>
      <c r="AZ144" s="2" t="s">
        <v>53</v>
      </c>
    </row>
    <row r="145" spans="1:52" ht="30" customHeight="1" x14ac:dyDescent="0.3">
      <c r="A145" s="24"/>
      <c r="B145" s="24"/>
      <c r="C145" s="24"/>
      <c r="D145" s="24"/>
      <c r="E145" s="26"/>
      <c r="F145" s="29"/>
      <c r="G145" s="26"/>
      <c r="H145" s="29"/>
      <c r="I145" s="26"/>
      <c r="J145" s="29"/>
      <c r="K145" s="26"/>
      <c r="L145" s="29"/>
      <c r="M145" s="24"/>
    </row>
    <row r="146" spans="1:52" ht="30" customHeight="1" x14ac:dyDescent="0.3">
      <c r="A146" s="20" t="s">
        <v>1015</v>
      </c>
      <c r="B146" s="21"/>
      <c r="C146" s="21"/>
      <c r="D146" s="21"/>
      <c r="E146" s="25"/>
      <c r="F146" s="28"/>
      <c r="G146" s="25"/>
      <c r="H146" s="28"/>
      <c r="I146" s="25"/>
      <c r="J146" s="28"/>
      <c r="K146" s="25"/>
      <c r="L146" s="28"/>
      <c r="M146" s="22"/>
      <c r="N146" s="1" t="s">
        <v>213</v>
      </c>
    </row>
    <row r="147" spans="1:52" ht="30" customHeight="1" x14ac:dyDescent="0.3">
      <c r="A147" s="23" t="s">
        <v>1016</v>
      </c>
      <c r="B147" s="23" t="s">
        <v>1017</v>
      </c>
      <c r="C147" s="23" t="s">
        <v>69</v>
      </c>
      <c r="D147" s="24">
        <v>1.05</v>
      </c>
      <c r="E147" s="26"/>
      <c r="F147" s="29"/>
      <c r="G147" s="26"/>
      <c r="H147" s="29"/>
      <c r="I147" s="26"/>
      <c r="J147" s="29"/>
      <c r="K147" s="26"/>
      <c r="L147" s="29"/>
      <c r="M147" s="23" t="s">
        <v>1018</v>
      </c>
      <c r="N147" s="2" t="s">
        <v>213</v>
      </c>
      <c r="O147" s="2" t="s">
        <v>1019</v>
      </c>
      <c r="P147" s="2" t="s">
        <v>65</v>
      </c>
      <c r="Q147" s="2" t="s">
        <v>65</v>
      </c>
      <c r="R147" s="2" t="s">
        <v>64</v>
      </c>
      <c r="S147" s="3"/>
      <c r="T147" s="3"/>
      <c r="U147" s="3"/>
      <c r="V147" s="3">
        <v>1</v>
      </c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2" t="s">
        <v>53</v>
      </c>
      <c r="AW147" s="2" t="s">
        <v>1020</v>
      </c>
      <c r="AX147" s="2" t="s">
        <v>53</v>
      </c>
      <c r="AY147" s="2" t="s">
        <v>53</v>
      </c>
      <c r="AZ147" s="2" t="s">
        <v>53</v>
      </c>
    </row>
    <row r="148" spans="1:52" ht="30" customHeight="1" x14ac:dyDescent="0.3">
      <c r="A148" s="23" t="s">
        <v>1021</v>
      </c>
      <c r="B148" s="23" t="s">
        <v>1022</v>
      </c>
      <c r="C148" s="23" t="s">
        <v>126</v>
      </c>
      <c r="D148" s="24">
        <v>1</v>
      </c>
      <c r="E148" s="26"/>
      <c r="F148" s="29"/>
      <c r="G148" s="26"/>
      <c r="H148" s="29"/>
      <c r="I148" s="26"/>
      <c r="J148" s="29"/>
      <c r="K148" s="26"/>
      <c r="L148" s="29"/>
      <c r="M148" s="23" t="s">
        <v>53</v>
      </c>
      <c r="N148" s="2" t="s">
        <v>213</v>
      </c>
      <c r="O148" s="2" t="s">
        <v>738</v>
      </c>
      <c r="P148" s="2" t="s">
        <v>65</v>
      </c>
      <c r="Q148" s="2" t="s">
        <v>65</v>
      </c>
      <c r="R148" s="2" t="s">
        <v>65</v>
      </c>
      <c r="S148" s="3">
        <v>0</v>
      </c>
      <c r="T148" s="3">
        <v>0</v>
      </c>
      <c r="U148" s="3">
        <v>0.03</v>
      </c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2" t="s">
        <v>53</v>
      </c>
      <c r="AW148" s="2" t="s">
        <v>1023</v>
      </c>
      <c r="AX148" s="2" t="s">
        <v>53</v>
      </c>
      <c r="AY148" s="2" t="s">
        <v>53</v>
      </c>
      <c r="AZ148" s="2" t="s">
        <v>53</v>
      </c>
    </row>
    <row r="149" spans="1:52" ht="30" customHeight="1" x14ac:dyDescent="0.3">
      <c r="A149" s="23" t="s">
        <v>1024</v>
      </c>
      <c r="B149" s="23" t="s">
        <v>53</v>
      </c>
      <c r="C149" s="23" t="s">
        <v>69</v>
      </c>
      <c r="D149" s="24">
        <v>1</v>
      </c>
      <c r="E149" s="26"/>
      <c r="F149" s="29"/>
      <c r="G149" s="26"/>
      <c r="H149" s="29"/>
      <c r="I149" s="26"/>
      <c r="J149" s="29"/>
      <c r="K149" s="26"/>
      <c r="L149" s="29"/>
      <c r="M149" s="23" t="s">
        <v>1025</v>
      </c>
      <c r="N149" s="2" t="s">
        <v>213</v>
      </c>
      <c r="O149" s="2" t="s">
        <v>1026</v>
      </c>
      <c r="P149" s="2" t="s">
        <v>64</v>
      </c>
      <c r="Q149" s="2" t="s">
        <v>65</v>
      </c>
      <c r="R149" s="2" t="s">
        <v>65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2" t="s">
        <v>53</v>
      </c>
      <c r="AW149" s="2" t="s">
        <v>1027</v>
      </c>
      <c r="AX149" s="2" t="s">
        <v>53</v>
      </c>
      <c r="AY149" s="2" t="s">
        <v>53</v>
      </c>
      <c r="AZ149" s="2" t="s">
        <v>53</v>
      </c>
    </row>
    <row r="150" spans="1:52" ht="30" customHeight="1" x14ac:dyDescent="0.3">
      <c r="A150" s="23" t="s">
        <v>740</v>
      </c>
      <c r="B150" s="23" t="s">
        <v>53</v>
      </c>
      <c r="C150" s="23" t="s">
        <v>53</v>
      </c>
      <c r="D150" s="24"/>
      <c r="E150" s="26"/>
      <c r="F150" s="29"/>
      <c r="G150" s="26"/>
      <c r="H150" s="29"/>
      <c r="I150" s="26"/>
      <c r="J150" s="29"/>
      <c r="K150" s="26"/>
      <c r="L150" s="29"/>
      <c r="M150" s="23" t="s">
        <v>53</v>
      </c>
      <c r="N150" s="2" t="s">
        <v>99</v>
      </c>
      <c r="O150" s="2" t="s">
        <v>99</v>
      </c>
      <c r="P150" s="2" t="s">
        <v>53</v>
      </c>
      <c r="Q150" s="2" t="s">
        <v>53</v>
      </c>
      <c r="R150" s="2" t="s">
        <v>53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2" t="s">
        <v>53</v>
      </c>
      <c r="AW150" s="2" t="s">
        <v>53</v>
      </c>
      <c r="AX150" s="2" t="s">
        <v>53</v>
      </c>
      <c r="AY150" s="2" t="s">
        <v>53</v>
      </c>
      <c r="AZ150" s="2" t="s">
        <v>53</v>
      </c>
    </row>
    <row r="151" spans="1:52" ht="30" customHeight="1" x14ac:dyDescent="0.3">
      <c r="A151" s="24"/>
      <c r="B151" s="24"/>
      <c r="C151" s="24"/>
      <c r="D151" s="24"/>
      <c r="E151" s="26"/>
      <c r="F151" s="29"/>
      <c r="G151" s="26"/>
      <c r="H151" s="29"/>
      <c r="I151" s="26"/>
      <c r="J151" s="29"/>
      <c r="K151" s="26"/>
      <c r="L151" s="29"/>
      <c r="M151" s="24"/>
    </row>
    <row r="152" spans="1:52" ht="30" customHeight="1" x14ac:dyDescent="0.3">
      <c r="A152" s="20" t="s">
        <v>1028</v>
      </c>
      <c r="B152" s="21"/>
      <c r="C152" s="21"/>
      <c r="D152" s="21"/>
      <c r="E152" s="25"/>
      <c r="F152" s="28"/>
      <c r="G152" s="25"/>
      <c r="H152" s="28"/>
      <c r="I152" s="25"/>
      <c r="J152" s="28"/>
      <c r="K152" s="25"/>
      <c r="L152" s="28"/>
      <c r="M152" s="22"/>
      <c r="N152" s="1" t="s">
        <v>217</v>
      </c>
    </row>
    <row r="153" spans="1:52" ht="30" customHeight="1" x14ac:dyDescent="0.3">
      <c r="A153" s="23" t="s">
        <v>1016</v>
      </c>
      <c r="B153" s="23" t="s">
        <v>1017</v>
      </c>
      <c r="C153" s="23" t="s">
        <v>69</v>
      </c>
      <c r="D153" s="24">
        <v>1.05</v>
      </c>
      <c r="E153" s="26"/>
      <c r="F153" s="29"/>
      <c r="G153" s="26"/>
      <c r="H153" s="29"/>
      <c r="I153" s="26"/>
      <c r="J153" s="29"/>
      <c r="K153" s="26"/>
      <c r="L153" s="29"/>
      <c r="M153" s="23" t="s">
        <v>728</v>
      </c>
      <c r="N153" s="2" t="s">
        <v>53</v>
      </c>
      <c r="O153" s="2" t="s">
        <v>1019</v>
      </c>
      <c r="P153" s="2" t="s">
        <v>65</v>
      </c>
      <c r="Q153" s="2" t="s">
        <v>65</v>
      </c>
      <c r="R153" s="2" t="s">
        <v>64</v>
      </c>
      <c r="S153" s="3"/>
      <c r="T153" s="3"/>
      <c r="U153" s="3"/>
      <c r="V153" s="3">
        <v>1</v>
      </c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2" t="s">
        <v>53</v>
      </c>
      <c r="AW153" s="2" t="s">
        <v>1029</v>
      </c>
      <c r="AX153" s="2" t="s">
        <v>53</v>
      </c>
      <c r="AY153" s="2" t="s">
        <v>731</v>
      </c>
      <c r="AZ153" s="2" t="s">
        <v>53</v>
      </c>
    </row>
    <row r="154" spans="1:52" ht="30" customHeight="1" x14ac:dyDescent="0.3">
      <c r="A154" s="23" t="s">
        <v>1021</v>
      </c>
      <c r="B154" s="23" t="s">
        <v>1022</v>
      </c>
      <c r="C154" s="23" t="s">
        <v>126</v>
      </c>
      <c r="D154" s="24">
        <v>1</v>
      </c>
      <c r="E154" s="26"/>
      <c r="F154" s="29"/>
      <c r="G154" s="26"/>
      <c r="H154" s="29"/>
      <c r="I154" s="26"/>
      <c r="J154" s="29"/>
      <c r="K154" s="26"/>
      <c r="L154" s="29"/>
      <c r="M154" s="23" t="s">
        <v>53</v>
      </c>
      <c r="N154" s="2" t="s">
        <v>217</v>
      </c>
      <c r="O154" s="2" t="s">
        <v>738</v>
      </c>
      <c r="P154" s="2" t="s">
        <v>65</v>
      </c>
      <c r="Q154" s="2" t="s">
        <v>65</v>
      </c>
      <c r="R154" s="2" t="s">
        <v>65</v>
      </c>
      <c r="S154" s="3">
        <v>0</v>
      </c>
      <c r="T154" s="3">
        <v>0</v>
      </c>
      <c r="U154" s="3">
        <v>0.03</v>
      </c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2" t="s">
        <v>53</v>
      </c>
      <c r="AW154" s="2" t="s">
        <v>1030</v>
      </c>
      <c r="AX154" s="2" t="s">
        <v>53</v>
      </c>
      <c r="AY154" s="2" t="s">
        <v>53</v>
      </c>
      <c r="AZ154" s="2" t="s">
        <v>53</v>
      </c>
    </row>
    <row r="155" spans="1:52" ht="30" customHeight="1" x14ac:dyDescent="0.3">
      <c r="A155" s="23" t="s">
        <v>1024</v>
      </c>
      <c r="B155" s="23" t="s">
        <v>53</v>
      </c>
      <c r="C155" s="23" t="s">
        <v>69</v>
      </c>
      <c r="D155" s="24">
        <v>1</v>
      </c>
      <c r="E155" s="26"/>
      <c r="F155" s="29"/>
      <c r="G155" s="26"/>
      <c r="H155" s="29"/>
      <c r="I155" s="26"/>
      <c r="J155" s="29"/>
      <c r="K155" s="26"/>
      <c r="L155" s="29"/>
      <c r="M155" s="23" t="s">
        <v>1025</v>
      </c>
      <c r="N155" s="2" t="s">
        <v>217</v>
      </c>
      <c r="O155" s="2" t="s">
        <v>1026</v>
      </c>
      <c r="P155" s="2" t="s">
        <v>64</v>
      </c>
      <c r="Q155" s="2" t="s">
        <v>65</v>
      </c>
      <c r="R155" s="2" t="s">
        <v>65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2" t="s">
        <v>53</v>
      </c>
      <c r="AW155" s="2" t="s">
        <v>1031</v>
      </c>
      <c r="AX155" s="2" t="s">
        <v>53</v>
      </c>
      <c r="AY155" s="2" t="s">
        <v>53</v>
      </c>
      <c r="AZ155" s="2" t="s">
        <v>53</v>
      </c>
    </row>
    <row r="156" spans="1:52" ht="30" customHeight="1" x14ac:dyDescent="0.3">
      <c r="A156" s="23" t="s">
        <v>740</v>
      </c>
      <c r="B156" s="23" t="s">
        <v>53</v>
      </c>
      <c r="C156" s="23" t="s">
        <v>53</v>
      </c>
      <c r="D156" s="24"/>
      <c r="E156" s="26"/>
      <c r="F156" s="29"/>
      <c r="G156" s="26"/>
      <c r="H156" s="29"/>
      <c r="I156" s="26"/>
      <c r="J156" s="29"/>
      <c r="K156" s="26"/>
      <c r="L156" s="29"/>
      <c r="M156" s="23" t="s">
        <v>53</v>
      </c>
      <c r="N156" s="2" t="s">
        <v>99</v>
      </c>
      <c r="O156" s="2" t="s">
        <v>99</v>
      </c>
      <c r="P156" s="2" t="s">
        <v>53</v>
      </c>
      <c r="Q156" s="2" t="s">
        <v>53</v>
      </c>
      <c r="R156" s="2" t="s">
        <v>53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2" t="s">
        <v>53</v>
      </c>
      <c r="AW156" s="2" t="s">
        <v>53</v>
      </c>
      <c r="AX156" s="2" t="s">
        <v>53</v>
      </c>
      <c r="AY156" s="2" t="s">
        <v>53</v>
      </c>
      <c r="AZ156" s="2" t="s">
        <v>53</v>
      </c>
    </row>
    <row r="157" spans="1:52" ht="30" customHeight="1" x14ac:dyDescent="0.3">
      <c r="A157" s="24"/>
      <c r="B157" s="24"/>
      <c r="C157" s="24"/>
      <c r="D157" s="24"/>
      <c r="E157" s="26"/>
      <c r="F157" s="29"/>
      <c r="G157" s="26"/>
      <c r="H157" s="29"/>
      <c r="I157" s="26"/>
      <c r="J157" s="29"/>
      <c r="K157" s="26"/>
      <c r="L157" s="29"/>
      <c r="M157" s="24"/>
    </row>
    <row r="158" spans="1:52" ht="30" customHeight="1" x14ac:dyDescent="0.3">
      <c r="A158" s="20" t="s">
        <v>1032</v>
      </c>
      <c r="B158" s="21"/>
      <c r="C158" s="21"/>
      <c r="D158" s="21"/>
      <c r="E158" s="25"/>
      <c r="F158" s="28"/>
      <c r="G158" s="25"/>
      <c r="H158" s="28"/>
      <c r="I158" s="25"/>
      <c r="J158" s="28"/>
      <c r="K158" s="25"/>
      <c r="L158" s="28"/>
      <c r="M158" s="22"/>
      <c r="N158" s="1" t="s">
        <v>222</v>
      </c>
    </row>
    <row r="159" spans="1:52" ht="30" customHeight="1" x14ac:dyDescent="0.3">
      <c r="A159" s="23" t="s">
        <v>1033</v>
      </c>
      <c r="B159" s="23" t="s">
        <v>1034</v>
      </c>
      <c r="C159" s="23" t="s">
        <v>69</v>
      </c>
      <c r="D159" s="24">
        <v>2.1</v>
      </c>
      <c r="E159" s="26"/>
      <c r="F159" s="29"/>
      <c r="G159" s="26"/>
      <c r="H159" s="29"/>
      <c r="I159" s="26"/>
      <c r="J159" s="29"/>
      <c r="K159" s="26"/>
      <c r="L159" s="29"/>
      <c r="M159" s="23" t="s">
        <v>1035</v>
      </c>
      <c r="N159" s="2" t="s">
        <v>222</v>
      </c>
      <c r="O159" s="2" t="s">
        <v>1036</v>
      </c>
      <c r="P159" s="2" t="s">
        <v>65</v>
      </c>
      <c r="Q159" s="2" t="s">
        <v>65</v>
      </c>
      <c r="R159" s="2" t="s">
        <v>64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2" t="s">
        <v>53</v>
      </c>
      <c r="AW159" s="2" t="s">
        <v>1037</v>
      </c>
      <c r="AX159" s="2" t="s">
        <v>53</v>
      </c>
      <c r="AY159" s="2" t="s">
        <v>53</v>
      </c>
      <c r="AZ159" s="2" t="s">
        <v>53</v>
      </c>
    </row>
    <row r="160" spans="1:52" ht="30" customHeight="1" x14ac:dyDescent="0.3">
      <c r="A160" s="23" t="s">
        <v>1038</v>
      </c>
      <c r="B160" s="23" t="s">
        <v>1039</v>
      </c>
      <c r="C160" s="23" t="s">
        <v>120</v>
      </c>
      <c r="D160" s="24">
        <v>2.4500000000000002</v>
      </c>
      <c r="E160" s="26"/>
      <c r="F160" s="29"/>
      <c r="G160" s="26"/>
      <c r="H160" s="29"/>
      <c r="I160" s="26"/>
      <c r="J160" s="29"/>
      <c r="K160" s="26"/>
      <c r="L160" s="29"/>
      <c r="M160" s="23" t="s">
        <v>1040</v>
      </c>
      <c r="N160" s="2" t="s">
        <v>222</v>
      </c>
      <c r="O160" s="2" t="s">
        <v>1041</v>
      </c>
      <c r="P160" s="2" t="s">
        <v>65</v>
      </c>
      <c r="Q160" s="2" t="s">
        <v>65</v>
      </c>
      <c r="R160" s="2" t="s">
        <v>64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2" t="s">
        <v>53</v>
      </c>
      <c r="AW160" s="2" t="s">
        <v>1042</v>
      </c>
      <c r="AX160" s="2" t="s">
        <v>53</v>
      </c>
      <c r="AY160" s="2" t="s">
        <v>53</v>
      </c>
      <c r="AZ160" s="2" t="s">
        <v>53</v>
      </c>
    </row>
    <row r="161" spans="1:52" ht="30" customHeight="1" x14ac:dyDescent="0.3">
      <c r="A161" s="23" t="s">
        <v>1038</v>
      </c>
      <c r="B161" s="23" t="s">
        <v>1043</v>
      </c>
      <c r="C161" s="23" t="s">
        <v>120</v>
      </c>
      <c r="D161" s="24">
        <v>0.87</v>
      </c>
      <c r="E161" s="26"/>
      <c r="F161" s="29"/>
      <c r="G161" s="26"/>
      <c r="H161" s="29"/>
      <c r="I161" s="26"/>
      <c r="J161" s="29"/>
      <c r="K161" s="26"/>
      <c r="L161" s="29"/>
      <c r="M161" s="23" t="s">
        <v>1044</v>
      </c>
      <c r="N161" s="2" t="s">
        <v>222</v>
      </c>
      <c r="O161" s="2" t="s">
        <v>1045</v>
      </c>
      <c r="P161" s="2" t="s">
        <v>65</v>
      </c>
      <c r="Q161" s="2" t="s">
        <v>65</v>
      </c>
      <c r="R161" s="2" t="s">
        <v>64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2" t="s">
        <v>53</v>
      </c>
      <c r="AW161" s="2" t="s">
        <v>1046</v>
      </c>
      <c r="AX161" s="2" t="s">
        <v>53</v>
      </c>
      <c r="AY161" s="2" t="s">
        <v>53</v>
      </c>
      <c r="AZ161" s="2" t="s">
        <v>53</v>
      </c>
    </row>
    <row r="162" spans="1:52" ht="30" customHeight="1" x14ac:dyDescent="0.3">
      <c r="A162" s="23" t="s">
        <v>1047</v>
      </c>
      <c r="B162" s="23" t="s">
        <v>1048</v>
      </c>
      <c r="C162" s="23" t="s">
        <v>206</v>
      </c>
      <c r="D162" s="24">
        <v>1.56</v>
      </c>
      <c r="E162" s="26"/>
      <c r="F162" s="29"/>
      <c r="G162" s="26"/>
      <c r="H162" s="29"/>
      <c r="I162" s="26"/>
      <c r="J162" s="29"/>
      <c r="K162" s="26"/>
      <c r="L162" s="29"/>
      <c r="M162" s="23" t="s">
        <v>1049</v>
      </c>
      <c r="N162" s="2" t="s">
        <v>222</v>
      </c>
      <c r="O162" s="2" t="s">
        <v>1050</v>
      </c>
      <c r="P162" s="2" t="s">
        <v>65</v>
      </c>
      <c r="Q162" s="2" t="s">
        <v>65</v>
      </c>
      <c r="R162" s="2" t="s">
        <v>64</v>
      </c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2" t="s">
        <v>53</v>
      </c>
      <c r="AW162" s="2" t="s">
        <v>1051</v>
      </c>
      <c r="AX162" s="2" t="s">
        <v>53</v>
      </c>
      <c r="AY162" s="2" t="s">
        <v>53</v>
      </c>
      <c r="AZ162" s="2" t="s">
        <v>53</v>
      </c>
    </row>
    <row r="163" spans="1:52" ht="30" customHeight="1" x14ac:dyDescent="0.3">
      <c r="A163" s="23" t="s">
        <v>1052</v>
      </c>
      <c r="B163" s="23" t="s">
        <v>1053</v>
      </c>
      <c r="C163" s="23" t="s">
        <v>430</v>
      </c>
      <c r="D163" s="24">
        <v>8.75</v>
      </c>
      <c r="E163" s="26"/>
      <c r="F163" s="29"/>
      <c r="G163" s="26"/>
      <c r="H163" s="29"/>
      <c r="I163" s="26"/>
      <c r="J163" s="29"/>
      <c r="K163" s="26"/>
      <c r="L163" s="29"/>
      <c r="M163" s="23" t="s">
        <v>1054</v>
      </c>
      <c r="N163" s="2" t="s">
        <v>222</v>
      </c>
      <c r="O163" s="2" t="s">
        <v>1055</v>
      </c>
      <c r="P163" s="2" t="s">
        <v>65</v>
      </c>
      <c r="Q163" s="2" t="s">
        <v>65</v>
      </c>
      <c r="R163" s="2" t="s">
        <v>64</v>
      </c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2" t="s">
        <v>53</v>
      </c>
      <c r="AW163" s="2" t="s">
        <v>1056</v>
      </c>
      <c r="AX163" s="2" t="s">
        <v>53</v>
      </c>
      <c r="AY163" s="2" t="s">
        <v>53</v>
      </c>
      <c r="AZ163" s="2" t="s">
        <v>53</v>
      </c>
    </row>
    <row r="164" spans="1:52" ht="30" customHeight="1" x14ac:dyDescent="0.3">
      <c r="A164" s="23" t="s">
        <v>1052</v>
      </c>
      <c r="B164" s="23" t="s">
        <v>1057</v>
      </c>
      <c r="C164" s="23" t="s">
        <v>430</v>
      </c>
      <c r="D164" s="24">
        <v>16.04</v>
      </c>
      <c r="E164" s="26"/>
      <c r="F164" s="29"/>
      <c r="G164" s="26"/>
      <c r="H164" s="29"/>
      <c r="I164" s="26"/>
      <c r="J164" s="29"/>
      <c r="K164" s="26"/>
      <c r="L164" s="29"/>
      <c r="M164" s="23" t="s">
        <v>1058</v>
      </c>
      <c r="N164" s="2" t="s">
        <v>222</v>
      </c>
      <c r="O164" s="2" t="s">
        <v>1059</v>
      </c>
      <c r="P164" s="2" t="s">
        <v>65</v>
      </c>
      <c r="Q164" s="2" t="s">
        <v>65</v>
      </c>
      <c r="R164" s="2" t="s">
        <v>64</v>
      </c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2" t="s">
        <v>53</v>
      </c>
      <c r="AW164" s="2" t="s">
        <v>1060</v>
      </c>
      <c r="AX164" s="2" t="s">
        <v>53</v>
      </c>
      <c r="AY164" s="2" t="s">
        <v>53</v>
      </c>
      <c r="AZ164" s="2" t="s">
        <v>53</v>
      </c>
    </row>
    <row r="165" spans="1:52" ht="30" customHeight="1" x14ac:dyDescent="0.3">
      <c r="A165" s="23" t="s">
        <v>1061</v>
      </c>
      <c r="B165" s="23" t="s">
        <v>1062</v>
      </c>
      <c r="C165" s="23" t="s">
        <v>1063</v>
      </c>
      <c r="D165" s="24">
        <v>0.185</v>
      </c>
      <c r="E165" s="26"/>
      <c r="F165" s="29"/>
      <c r="G165" s="26"/>
      <c r="H165" s="29"/>
      <c r="I165" s="26"/>
      <c r="J165" s="29"/>
      <c r="K165" s="26"/>
      <c r="L165" s="29"/>
      <c r="M165" s="23" t="s">
        <v>1064</v>
      </c>
      <c r="N165" s="2" t="s">
        <v>222</v>
      </c>
      <c r="O165" s="2" t="s">
        <v>1065</v>
      </c>
      <c r="P165" s="2" t="s">
        <v>65</v>
      </c>
      <c r="Q165" s="2" t="s">
        <v>65</v>
      </c>
      <c r="R165" s="2" t="s">
        <v>64</v>
      </c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2" t="s">
        <v>53</v>
      </c>
      <c r="AW165" s="2" t="s">
        <v>1066</v>
      </c>
      <c r="AX165" s="2" t="s">
        <v>53</v>
      </c>
      <c r="AY165" s="2" t="s">
        <v>53</v>
      </c>
      <c r="AZ165" s="2" t="s">
        <v>53</v>
      </c>
    </row>
    <row r="166" spans="1:52" ht="30" customHeight="1" x14ac:dyDescent="0.3">
      <c r="A166" s="23" t="s">
        <v>1067</v>
      </c>
      <c r="B166" s="23" t="s">
        <v>1068</v>
      </c>
      <c r="C166" s="23" t="s">
        <v>1069</v>
      </c>
      <c r="D166" s="24">
        <v>1</v>
      </c>
      <c r="E166" s="26"/>
      <c r="F166" s="29"/>
      <c r="G166" s="26"/>
      <c r="H166" s="29"/>
      <c r="I166" s="26"/>
      <c r="J166" s="29"/>
      <c r="K166" s="26"/>
      <c r="L166" s="29"/>
      <c r="M166" s="23" t="s">
        <v>1070</v>
      </c>
      <c r="N166" s="2" t="s">
        <v>222</v>
      </c>
      <c r="O166" s="2" t="s">
        <v>1071</v>
      </c>
      <c r="P166" s="2" t="s">
        <v>65</v>
      </c>
      <c r="Q166" s="2" t="s">
        <v>65</v>
      </c>
      <c r="R166" s="2" t="s">
        <v>64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2" t="s">
        <v>53</v>
      </c>
      <c r="AW166" s="2" t="s">
        <v>1072</v>
      </c>
      <c r="AX166" s="2" t="s">
        <v>53</v>
      </c>
      <c r="AY166" s="2" t="s">
        <v>53</v>
      </c>
      <c r="AZ166" s="2" t="s">
        <v>53</v>
      </c>
    </row>
    <row r="167" spans="1:52" ht="30" customHeight="1" x14ac:dyDescent="0.3">
      <c r="A167" s="23" t="s">
        <v>1073</v>
      </c>
      <c r="B167" s="23" t="s">
        <v>1074</v>
      </c>
      <c r="C167" s="23" t="s">
        <v>1069</v>
      </c>
      <c r="D167" s="24">
        <v>1</v>
      </c>
      <c r="E167" s="26"/>
      <c r="F167" s="29"/>
      <c r="G167" s="26"/>
      <c r="H167" s="29"/>
      <c r="I167" s="26"/>
      <c r="J167" s="29"/>
      <c r="K167" s="26"/>
      <c r="L167" s="29"/>
      <c r="M167" s="23" t="s">
        <v>1075</v>
      </c>
      <c r="N167" s="2" t="s">
        <v>222</v>
      </c>
      <c r="O167" s="2" t="s">
        <v>1076</v>
      </c>
      <c r="P167" s="2" t="s">
        <v>65</v>
      </c>
      <c r="Q167" s="2" t="s">
        <v>65</v>
      </c>
      <c r="R167" s="2" t="s">
        <v>64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2" t="s">
        <v>53</v>
      </c>
      <c r="AW167" s="2" t="s">
        <v>1077</v>
      </c>
      <c r="AX167" s="2" t="s">
        <v>53</v>
      </c>
      <c r="AY167" s="2" t="s">
        <v>53</v>
      </c>
      <c r="AZ167" s="2" t="s">
        <v>53</v>
      </c>
    </row>
    <row r="168" spans="1:52" ht="30" customHeight="1" x14ac:dyDescent="0.3">
      <c r="A168" s="23" t="s">
        <v>740</v>
      </c>
      <c r="B168" s="23" t="s">
        <v>53</v>
      </c>
      <c r="C168" s="23" t="s">
        <v>53</v>
      </c>
      <c r="D168" s="24"/>
      <c r="E168" s="26"/>
      <c r="F168" s="29"/>
      <c r="G168" s="26"/>
      <c r="H168" s="29"/>
      <c r="I168" s="26"/>
      <c r="J168" s="29"/>
      <c r="K168" s="26"/>
      <c r="L168" s="29"/>
      <c r="M168" s="23" t="s">
        <v>53</v>
      </c>
      <c r="N168" s="2" t="s">
        <v>99</v>
      </c>
      <c r="O168" s="2" t="s">
        <v>99</v>
      </c>
      <c r="P168" s="2" t="s">
        <v>53</v>
      </c>
      <c r="Q168" s="2" t="s">
        <v>53</v>
      </c>
      <c r="R168" s="2" t="s">
        <v>53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2" t="s">
        <v>53</v>
      </c>
      <c r="AW168" s="2" t="s">
        <v>53</v>
      </c>
      <c r="AX168" s="2" t="s">
        <v>53</v>
      </c>
      <c r="AY168" s="2" t="s">
        <v>53</v>
      </c>
      <c r="AZ168" s="2" t="s">
        <v>53</v>
      </c>
    </row>
    <row r="169" spans="1:52" ht="30" customHeight="1" x14ac:dyDescent="0.3">
      <c r="A169" s="24"/>
      <c r="B169" s="24"/>
      <c r="C169" s="24"/>
      <c r="D169" s="24"/>
      <c r="E169" s="26"/>
      <c r="F169" s="29"/>
      <c r="G169" s="26"/>
      <c r="H169" s="29"/>
      <c r="I169" s="26"/>
      <c r="J169" s="29"/>
      <c r="K169" s="26"/>
      <c r="L169" s="29"/>
      <c r="M169" s="24"/>
    </row>
    <row r="170" spans="1:52" ht="30" customHeight="1" x14ac:dyDescent="0.3">
      <c r="A170" s="20" t="s">
        <v>1078</v>
      </c>
      <c r="B170" s="21"/>
      <c r="C170" s="21"/>
      <c r="D170" s="21"/>
      <c r="E170" s="25"/>
      <c r="F170" s="28"/>
      <c r="G170" s="25"/>
      <c r="H170" s="28"/>
      <c r="I170" s="25"/>
      <c r="J170" s="28"/>
      <c r="K170" s="25"/>
      <c r="L170" s="28"/>
      <c r="M170" s="22"/>
      <c r="N170" s="1" t="s">
        <v>227</v>
      </c>
    </row>
    <row r="171" spans="1:52" ht="30" customHeight="1" x14ac:dyDescent="0.3">
      <c r="A171" s="23" t="s">
        <v>1033</v>
      </c>
      <c r="B171" s="23" t="s">
        <v>1034</v>
      </c>
      <c r="C171" s="23" t="s">
        <v>69</v>
      </c>
      <c r="D171" s="24">
        <v>4.2</v>
      </c>
      <c r="E171" s="26"/>
      <c r="F171" s="29"/>
      <c r="G171" s="26"/>
      <c r="H171" s="29"/>
      <c r="I171" s="26"/>
      <c r="J171" s="29"/>
      <c r="K171" s="26"/>
      <c r="L171" s="29"/>
      <c r="M171" s="23" t="s">
        <v>1035</v>
      </c>
      <c r="N171" s="2" t="s">
        <v>227</v>
      </c>
      <c r="O171" s="2" t="s">
        <v>1036</v>
      </c>
      <c r="P171" s="2" t="s">
        <v>65</v>
      </c>
      <c r="Q171" s="2" t="s">
        <v>65</v>
      </c>
      <c r="R171" s="2" t="s">
        <v>64</v>
      </c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2" t="s">
        <v>53</v>
      </c>
      <c r="AW171" s="2" t="s">
        <v>1079</v>
      </c>
      <c r="AX171" s="2" t="s">
        <v>53</v>
      </c>
      <c r="AY171" s="2" t="s">
        <v>53</v>
      </c>
      <c r="AZ171" s="2" t="s">
        <v>53</v>
      </c>
    </row>
    <row r="172" spans="1:52" ht="30" customHeight="1" x14ac:dyDescent="0.3">
      <c r="A172" s="23" t="s">
        <v>1038</v>
      </c>
      <c r="B172" s="23" t="s">
        <v>1080</v>
      </c>
      <c r="C172" s="23" t="s">
        <v>120</v>
      </c>
      <c r="D172" s="24">
        <v>2.4500000000000002</v>
      </c>
      <c r="E172" s="26"/>
      <c r="F172" s="29"/>
      <c r="G172" s="26"/>
      <c r="H172" s="29"/>
      <c r="I172" s="26"/>
      <c r="J172" s="29"/>
      <c r="K172" s="26"/>
      <c r="L172" s="29"/>
      <c r="M172" s="23" t="s">
        <v>1081</v>
      </c>
      <c r="N172" s="2" t="s">
        <v>227</v>
      </c>
      <c r="O172" s="2" t="s">
        <v>1082</v>
      </c>
      <c r="P172" s="2" t="s">
        <v>65</v>
      </c>
      <c r="Q172" s="2" t="s">
        <v>65</v>
      </c>
      <c r="R172" s="2" t="s">
        <v>64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2" t="s">
        <v>53</v>
      </c>
      <c r="AW172" s="2" t="s">
        <v>1083</v>
      </c>
      <c r="AX172" s="2" t="s">
        <v>53</v>
      </c>
      <c r="AY172" s="2" t="s">
        <v>53</v>
      </c>
      <c r="AZ172" s="2" t="s">
        <v>53</v>
      </c>
    </row>
    <row r="173" spans="1:52" ht="30" customHeight="1" x14ac:dyDescent="0.3">
      <c r="A173" s="23" t="s">
        <v>1038</v>
      </c>
      <c r="B173" s="23" t="s">
        <v>1084</v>
      </c>
      <c r="C173" s="23" t="s">
        <v>120</v>
      </c>
      <c r="D173" s="24">
        <v>0.87</v>
      </c>
      <c r="E173" s="26"/>
      <c r="F173" s="29"/>
      <c r="G173" s="26"/>
      <c r="H173" s="29"/>
      <c r="I173" s="26"/>
      <c r="J173" s="29"/>
      <c r="K173" s="26"/>
      <c r="L173" s="29"/>
      <c r="M173" s="23" t="s">
        <v>1085</v>
      </c>
      <c r="N173" s="2" t="s">
        <v>227</v>
      </c>
      <c r="O173" s="2" t="s">
        <v>1086</v>
      </c>
      <c r="P173" s="2" t="s">
        <v>65</v>
      </c>
      <c r="Q173" s="2" t="s">
        <v>65</v>
      </c>
      <c r="R173" s="2" t="s">
        <v>64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2" t="s">
        <v>53</v>
      </c>
      <c r="AW173" s="2" t="s">
        <v>1087</v>
      </c>
      <c r="AX173" s="2" t="s">
        <v>53</v>
      </c>
      <c r="AY173" s="2" t="s">
        <v>53</v>
      </c>
      <c r="AZ173" s="2" t="s">
        <v>53</v>
      </c>
    </row>
    <row r="174" spans="1:52" ht="30" customHeight="1" x14ac:dyDescent="0.3">
      <c r="A174" s="23" t="s">
        <v>1047</v>
      </c>
      <c r="B174" s="23" t="s">
        <v>1048</v>
      </c>
      <c r="C174" s="23" t="s">
        <v>206</v>
      </c>
      <c r="D174" s="24">
        <v>1.56</v>
      </c>
      <c r="E174" s="26"/>
      <c r="F174" s="29"/>
      <c r="G174" s="26"/>
      <c r="H174" s="29"/>
      <c r="I174" s="26"/>
      <c r="J174" s="29"/>
      <c r="K174" s="26"/>
      <c r="L174" s="29"/>
      <c r="M174" s="23" t="s">
        <v>1049</v>
      </c>
      <c r="N174" s="2" t="s">
        <v>227</v>
      </c>
      <c r="O174" s="2" t="s">
        <v>1050</v>
      </c>
      <c r="P174" s="2" t="s">
        <v>65</v>
      </c>
      <c r="Q174" s="2" t="s">
        <v>65</v>
      </c>
      <c r="R174" s="2" t="s">
        <v>64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2" t="s">
        <v>53</v>
      </c>
      <c r="AW174" s="2" t="s">
        <v>1088</v>
      </c>
      <c r="AX174" s="2" t="s">
        <v>53</v>
      </c>
      <c r="AY174" s="2" t="s">
        <v>53</v>
      </c>
      <c r="AZ174" s="2" t="s">
        <v>53</v>
      </c>
    </row>
    <row r="175" spans="1:52" ht="30" customHeight="1" x14ac:dyDescent="0.3">
      <c r="A175" s="23" t="s">
        <v>1052</v>
      </c>
      <c r="B175" s="23" t="s">
        <v>1053</v>
      </c>
      <c r="C175" s="23" t="s">
        <v>430</v>
      </c>
      <c r="D175" s="24">
        <v>17.5</v>
      </c>
      <c r="E175" s="26"/>
      <c r="F175" s="29"/>
      <c r="G175" s="26"/>
      <c r="H175" s="29"/>
      <c r="I175" s="26"/>
      <c r="J175" s="29"/>
      <c r="K175" s="26"/>
      <c r="L175" s="29"/>
      <c r="M175" s="23" t="s">
        <v>1054</v>
      </c>
      <c r="N175" s="2" t="s">
        <v>227</v>
      </c>
      <c r="O175" s="2" t="s">
        <v>1055</v>
      </c>
      <c r="P175" s="2" t="s">
        <v>65</v>
      </c>
      <c r="Q175" s="2" t="s">
        <v>65</v>
      </c>
      <c r="R175" s="2" t="s">
        <v>64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2" t="s">
        <v>53</v>
      </c>
      <c r="AW175" s="2" t="s">
        <v>1089</v>
      </c>
      <c r="AX175" s="2" t="s">
        <v>53</v>
      </c>
      <c r="AY175" s="2" t="s">
        <v>53</v>
      </c>
      <c r="AZ175" s="2" t="s">
        <v>53</v>
      </c>
    </row>
    <row r="176" spans="1:52" ht="30" customHeight="1" x14ac:dyDescent="0.3">
      <c r="A176" s="23" t="s">
        <v>1052</v>
      </c>
      <c r="B176" s="23" t="s">
        <v>1057</v>
      </c>
      <c r="C176" s="23" t="s">
        <v>430</v>
      </c>
      <c r="D176" s="24">
        <v>32.08</v>
      </c>
      <c r="E176" s="26"/>
      <c r="F176" s="29"/>
      <c r="G176" s="26"/>
      <c r="H176" s="29"/>
      <c r="I176" s="26"/>
      <c r="J176" s="29"/>
      <c r="K176" s="26"/>
      <c r="L176" s="29"/>
      <c r="M176" s="23" t="s">
        <v>1058</v>
      </c>
      <c r="N176" s="2" t="s">
        <v>227</v>
      </c>
      <c r="O176" s="2" t="s">
        <v>1059</v>
      </c>
      <c r="P176" s="2" t="s">
        <v>65</v>
      </c>
      <c r="Q176" s="2" t="s">
        <v>65</v>
      </c>
      <c r="R176" s="2" t="s">
        <v>64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2" t="s">
        <v>53</v>
      </c>
      <c r="AW176" s="2" t="s">
        <v>1090</v>
      </c>
      <c r="AX176" s="2" t="s">
        <v>53</v>
      </c>
      <c r="AY176" s="2" t="s">
        <v>53</v>
      </c>
      <c r="AZ176" s="2" t="s">
        <v>53</v>
      </c>
    </row>
    <row r="177" spans="1:52" ht="30" customHeight="1" x14ac:dyDescent="0.3">
      <c r="A177" s="23" t="s">
        <v>1091</v>
      </c>
      <c r="B177" s="23" t="s">
        <v>1092</v>
      </c>
      <c r="C177" s="23" t="s">
        <v>69</v>
      </c>
      <c r="D177" s="24">
        <v>1.05</v>
      </c>
      <c r="E177" s="26"/>
      <c r="F177" s="29"/>
      <c r="G177" s="26"/>
      <c r="H177" s="29"/>
      <c r="I177" s="26"/>
      <c r="J177" s="29"/>
      <c r="K177" s="26"/>
      <c r="L177" s="29"/>
      <c r="M177" s="23" t="s">
        <v>1093</v>
      </c>
      <c r="N177" s="2" t="s">
        <v>227</v>
      </c>
      <c r="O177" s="2" t="s">
        <v>1094</v>
      </c>
      <c r="P177" s="2" t="s">
        <v>65</v>
      </c>
      <c r="Q177" s="2" t="s">
        <v>65</v>
      </c>
      <c r="R177" s="2" t="s">
        <v>64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2" t="s">
        <v>53</v>
      </c>
      <c r="AW177" s="2" t="s">
        <v>1095</v>
      </c>
      <c r="AX177" s="2" t="s">
        <v>53</v>
      </c>
      <c r="AY177" s="2" t="s">
        <v>53</v>
      </c>
      <c r="AZ177" s="2" t="s">
        <v>53</v>
      </c>
    </row>
    <row r="178" spans="1:52" ht="30" customHeight="1" x14ac:dyDescent="0.3">
      <c r="A178" s="23" t="s">
        <v>1096</v>
      </c>
      <c r="B178" s="23" t="s">
        <v>1097</v>
      </c>
      <c r="C178" s="23" t="s">
        <v>430</v>
      </c>
      <c r="D178" s="24">
        <v>5.835</v>
      </c>
      <c r="E178" s="26"/>
      <c r="F178" s="29"/>
      <c r="G178" s="26"/>
      <c r="H178" s="29"/>
      <c r="I178" s="26"/>
      <c r="J178" s="29"/>
      <c r="K178" s="26"/>
      <c r="L178" s="29"/>
      <c r="M178" s="23" t="s">
        <v>1098</v>
      </c>
      <c r="N178" s="2" t="s">
        <v>227</v>
      </c>
      <c r="O178" s="2" t="s">
        <v>1099</v>
      </c>
      <c r="P178" s="2" t="s">
        <v>65</v>
      </c>
      <c r="Q178" s="2" t="s">
        <v>65</v>
      </c>
      <c r="R178" s="2" t="s">
        <v>64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2" t="s">
        <v>53</v>
      </c>
      <c r="AW178" s="2" t="s">
        <v>1100</v>
      </c>
      <c r="AX178" s="2" t="s">
        <v>53</v>
      </c>
      <c r="AY178" s="2" t="s">
        <v>53</v>
      </c>
      <c r="AZ178" s="2" t="s">
        <v>53</v>
      </c>
    </row>
    <row r="179" spans="1:52" ht="30" customHeight="1" x14ac:dyDescent="0.3">
      <c r="A179" s="23" t="s">
        <v>1061</v>
      </c>
      <c r="B179" s="23" t="s">
        <v>1062</v>
      </c>
      <c r="C179" s="23" t="s">
        <v>1063</v>
      </c>
      <c r="D179" s="24">
        <v>0.37</v>
      </c>
      <c r="E179" s="26"/>
      <c r="F179" s="29"/>
      <c r="G179" s="26"/>
      <c r="H179" s="29"/>
      <c r="I179" s="26"/>
      <c r="J179" s="29"/>
      <c r="K179" s="26"/>
      <c r="L179" s="29"/>
      <c r="M179" s="23" t="s">
        <v>1064</v>
      </c>
      <c r="N179" s="2" t="s">
        <v>227</v>
      </c>
      <c r="O179" s="2" t="s">
        <v>1065</v>
      </c>
      <c r="P179" s="2" t="s">
        <v>65</v>
      </c>
      <c r="Q179" s="2" t="s">
        <v>65</v>
      </c>
      <c r="R179" s="2" t="s">
        <v>64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2" t="s">
        <v>53</v>
      </c>
      <c r="AW179" s="2" t="s">
        <v>1101</v>
      </c>
      <c r="AX179" s="2" t="s">
        <v>53</v>
      </c>
      <c r="AY179" s="2" t="s">
        <v>53</v>
      </c>
      <c r="AZ179" s="2" t="s">
        <v>53</v>
      </c>
    </row>
    <row r="180" spans="1:52" ht="30" customHeight="1" x14ac:dyDescent="0.3">
      <c r="A180" s="23" t="s">
        <v>1067</v>
      </c>
      <c r="B180" s="23" t="s">
        <v>1068</v>
      </c>
      <c r="C180" s="23" t="s">
        <v>1069</v>
      </c>
      <c r="D180" s="24">
        <v>1</v>
      </c>
      <c r="E180" s="26"/>
      <c r="F180" s="29"/>
      <c r="G180" s="26"/>
      <c r="H180" s="29"/>
      <c r="I180" s="26"/>
      <c r="J180" s="29"/>
      <c r="K180" s="26"/>
      <c r="L180" s="29"/>
      <c r="M180" s="23" t="s">
        <v>1070</v>
      </c>
      <c r="N180" s="2" t="s">
        <v>227</v>
      </c>
      <c r="O180" s="2" t="s">
        <v>1071</v>
      </c>
      <c r="P180" s="2" t="s">
        <v>65</v>
      </c>
      <c r="Q180" s="2" t="s">
        <v>65</v>
      </c>
      <c r="R180" s="2" t="s">
        <v>64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2" t="s">
        <v>53</v>
      </c>
      <c r="AW180" s="2" t="s">
        <v>1102</v>
      </c>
      <c r="AX180" s="2" t="s">
        <v>53</v>
      </c>
      <c r="AY180" s="2" t="s">
        <v>53</v>
      </c>
      <c r="AZ180" s="2" t="s">
        <v>53</v>
      </c>
    </row>
    <row r="181" spans="1:52" ht="30" customHeight="1" x14ac:dyDescent="0.3">
      <c r="A181" s="23" t="s">
        <v>1073</v>
      </c>
      <c r="B181" s="23" t="s">
        <v>1074</v>
      </c>
      <c r="C181" s="23" t="s">
        <v>1069</v>
      </c>
      <c r="D181" s="24">
        <v>2</v>
      </c>
      <c r="E181" s="26"/>
      <c r="F181" s="29"/>
      <c r="G181" s="26"/>
      <c r="H181" s="29"/>
      <c r="I181" s="26"/>
      <c r="J181" s="29"/>
      <c r="K181" s="26"/>
      <c r="L181" s="29"/>
      <c r="M181" s="23" t="s">
        <v>1075</v>
      </c>
      <c r="N181" s="2" t="s">
        <v>227</v>
      </c>
      <c r="O181" s="2" t="s">
        <v>1076</v>
      </c>
      <c r="P181" s="2" t="s">
        <v>65</v>
      </c>
      <c r="Q181" s="2" t="s">
        <v>65</v>
      </c>
      <c r="R181" s="2" t="s">
        <v>64</v>
      </c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2" t="s">
        <v>53</v>
      </c>
      <c r="AW181" s="2" t="s">
        <v>1103</v>
      </c>
      <c r="AX181" s="2" t="s">
        <v>53</v>
      </c>
      <c r="AY181" s="2" t="s">
        <v>53</v>
      </c>
      <c r="AZ181" s="2" t="s">
        <v>53</v>
      </c>
    </row>
    <row r="182" spans="1:52" ht="30" customHeight="1" x14ac:dyDescent="0.3">
      <c r="A182" s="23" t="s">
        <v>1104</v>
      </c>
      <c r="B182" s="23" t="s">
        <v>1105</v>
      </c>
      <c r="C182" s="23" t="s">
        <v>1069</v>
      </c>
      <c r="D182" s="24">
        <v>1</v>
      </c>
      <c r="E182" s="26"/>
      <c r="F182" s="29"/>
      <c r="G182" s="26"/>
      <c r="H182" s="29"/>
      <c r="I182" s="26"/>
      <c r="J182" s="29"/>
      <c r="K182" s="26"/>
      <c r="L182" s="29"/>
      <c r="M182" s="23" t="s">
        <v>1106</v>
      </c>
      <c r="N182" s="2" t="s">
        <v>227</v>
      </c>
      <c r="O182" s="2" t="s">
        <v>1107</v>
      </c>
      <c r="P182" s="2" t="s">
        <v>65</v>
      </c>
      <c r="Q182" s="2" t="s">
        <v>65</v>
      </c>
      <c r="R182" s="2" t="s">
        <v>64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2" t="s">
        <v>53</v>
      </c>
      <c r="AW182" s="2" t="s">
        <v>1108</v>
      </c>
      <c r="AX182" s="2" t="s">
        <v>53</v>
      </c>
      <c r="AY182" s="2" t="s">
        <v>53</v>
      </c>
      <c r="AZ182" s="2" t="s">
        <v>53</v>
      </c>
    </row>
    <row r="183" spans="1:52" ht="30" customHeight="1" x14ac:dyDescent="0.3">
      <c r="A183" s="23" t="s">
        <v>740</v>
      </c>
      <c r="B183" s="23" t="s">
        <v>53</v>
      </c>
      <c r="C183" s="23" t="s">
        <v>53</v>
      </c>
      <c r="D183" s="24"/>
      <c r="E183" s="26"/>
      <c r="F183" s="29"/>
      <c r="G183" s="26"/>
      <c r="H183" s="29"/>
      <c r="I183" s="26"/>
      <c r="J183" s="29"/>
      <c r="K183" s="26"/>
      <c r="L183" s="29"/>
      <c r="M183" s="23" t="s">
        <v>53</v>
      </c>
      <c r="N183" s="2" t="s">
        <v>99</v>
      </c>
      <c r="O183" s="2" t="s">
        <v>99</v>
      </c>
      <c r="P183" s="2" t="s">
        <v>53</v>
      </c>
      <c r="Q183" s="2" t="s">
        <v>53</v>
      </c>
      <c r="R183" s="2" t="s">
        <v>53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2" t="s">
        <v>53</v>
      </c>
      <c r="AW183" s="2" t="s">
        <v>53</v>
      </c>
      <c r="AX183" s="2" t="s">
        <v>53</v>
      </c>
      <c r="AY183" s="2" t="s">
        <v>53</v>
      </c>
      <c r="AZ183" s="2" t="s">
        <v>53</v>
      </c>
    </row>
    <row r="184" spans="1:52" ht="30" customHeight="1" x14ac:dyDescent="0.3">
      <c r="A184" s="24"/>
      <c r="B184" s="24"/>
      <c r="C184" s="24"/>
      <c r="D184" s="24"/>
      <c r="E184" s="26"/>
      <c r="F184" s="29"/>
      <c r="G184" s="26"/>
      <c r="H184" s="29"/>
      <c r="I184" s="26"/>
      <c r="J184" s="29"/>
      <c r="K184" s="26"/>
      <c r="L184" s="29"/>
      <c r="M184" s="24"/>
    </row>
    <row r="185" spans="1:52" ht="30" customHeight="1" x14ac:dyDescent="0.3">
      <c r="A185" s="20" t="s">
        <v>1109</v>
      </c>
      <c r="B185" s="21"/>
      <c r="C185" s="21"/>
      <c r="D185" s="21"/>
      <c r="E185" s="25"/>
      <c r="F185" s="28"/>
      <c r="G185" s="25"/>
      <c r="H185" s="28"/>
      <c r="I185" s="25"/>
      <c r="J185" s="28"/>
      <c r="K185" s="25"/>
      <c r="L185" s="28"/>
      <c r="M185" s="22"/>
      <c r="N185" s="1" t="s">
        <v>232</v>
      </c>
    </row>
    <row r="186" spans="1:52" ht="30" customHeight="1" x14ac:dyDescent="0.3">
      <c r="A186" s="23" t="s">
        <v>1033</v>
      </c>
      <c r="B186" s="23" t="s">
        <v>1034</v>
      </c>
      <c r="C186" s="23" t="s">
        <v>69</v>
      </c>
      <c r="D186" s="24">
        <v>2.1</v>
      </c>
      <c r="E186" s="26"/>
      <c r="F186" s="29"/>
      <c r="G186" s="26"/>
      <c r="H186" s="29"/>
      <c r="I186" s="26"/>
      <c r="J186" s="29"/>
      <c r="K186" s="26"/>
      <c r="L186" s="29"/>
      <c r="M186" s="23" t="s">
        <v>1035</v>
      </c>
      <c r="N186" s="2" t="s">
        <v>232</v>
      </c>
      <c r="O186" s="2" t="s">
        <v>1036</v>
      </c>
      <c r="P186" s="2" t="s">
        <v>65</v>
      </c>
      <c r="Q186" s="2" t="s">
        <v>65</v>
      </c>
      <c r="R186" s="2" t="s">
        <v>64</v>
      </c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2" t="s">
        <v>53</v>
      </c>
      <c r="AW186" s="2" t="s">
        <v>1110</v>
      </c>
      <c r="AX186" s="2" t="s">
        <v>53</v>
      </c>
      <c r="AY186" s="2" t="s">
        <v>53</v>
      </c>
      <c r="AZ186" s="2" t="s">
        <v>53</v>
      </c>
    </row>
    <row r="187" spans="1:52" ht="30" customHeight="1" x14ac:dyDescent="0.3">
      <c r="A187" s="23" t="s">
        <v>1111</v>
      </c>
      <c r="B187" s="23" t="s">
        <v>1112</v>
      </c>
      <c r="C187" s="23" t="s">
        <v>69</v>
      </c>
      <c r="D187" s="24">
        <v>1</v>
      </c>
      <c r="E187" s="26"/>
      <c r="F187" s="29"/>
      <c r="G187" s="26"/>
      <c r="H187" s="29"/>
      <c r="I187" s="26"/>
      <c r="J187" s="29"/>
      <c r="K187" s="26"/>
      <c r="L187" s="29"/>
      <c r="M187" s="23" t="s">
        <v>1113</v>
      </c>
      <c r="N187" s="2" t="s">
        <v>232</v>
      </c>
      <c r="O187" s="2" t="s">
        <v>1114</v>
      </c>
      <c r="P187" s="2" t="s">
        <v>64</v>
      </c>
      <c r="Q187" s="2" t="s">
        <v>65</v>
      </c>
      <c r="R187" s="2" t="s">
        <v>65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2" t="s">
        <v>53</v>
      </c>
      <c r="AW187" s="2" t="s">
        <v>1115</v>
      </c>
      <c r="AX187" s="2" t="s">
        <v>53</v>
      </c>
      <c r="AY187" s="2" t="s">
        <v>53</v>
      </c>
      <c r="AZ187" s="2" t="s">
        <v>53</v>
      </c>
    </row>
    <row r="188" spans="1:52" ht="30" customHeight="1" x14ac:dyDescent="0.3">
      <c r="A188" s="23" t="s">
        <v>740</v>
      </c>
      <c r="B188" s="23" t="s">
        <v>53</v>
      </c>
      <c r="C188" s="23" t="s">
        <v>53</v>
      </c>
      <c r="D188" s="24"/>
      <c r="E188" s="26"/>
      <c r="F188" s="29"/>
      <c r="G188" s="26"/>
      <c r="H188" s="29"/>
      <c r="I188" s="26"/>
      <c r="J188" s="29"/>
      <c r="K188" s="26"/>
      <c r="L188" s="29"/>
      <c r="M188" s="23" t="s">
        <v>53</v>
      </c>
      <c r="N188" s="2" t="s">
        <v>99</v>
      </c>
      <c r="O188" s="2" t="s">
        <v>99</v>
      </c>
      <c r="P188" s="2" t="s">
        <v>53</v>
      </c>
      <c r="Q188" s="2" t="s">
        <v>53</v>
      </c>
      <c r="R188" s="2" t="s">
        <v>53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2" t="s">
        <v>53</v>
      </c>
      <c r="AW188" s="2" t="s">
        <v>53</v>
      </c>
      <c r="AX188" s="2" t="s">
        <v>53</v>
      </c>
      <c r="AY188" s="2" t="s">
        <v>53</v>
      </c>
      <c r="AZ188" s="2" t="s">
        <v>53</v>
      </c>
    </row>
    <row r="189" spans="1:52" ht="30" customHeight="1" x14ac:dyDescent="0.3">
      <c r="A189" s="24"/>
      <c r="B189" s="24"/>
      <c r="C189" s="24"/>
      <c r="D189" s="24"/>
      <c r="E189" s="26"/>
      <c r="F189" s="29"/>
      <c r="G189" s="26"/>
      <c r="H189" s="29"/>
      <c r="I189" s="26"/>
      <c r="J189" s="29"/>
      <c r="K189" s="26"/>
      <c r="L189" s="29"/>
      <c r="M189" s="24"/>
    </row>
    <row r="190" spans="1:52" ht="30" customHeight="1" x14ac:dyDescent="0.3">
      <c r="A190" s="20" t="s">
        <v>1116</v>
      </c>
      <c r="B190" s="21"/>
      <c r="C190" s="21"/>
      <c r="D190" s="21"/>
      <c r="E190" s="25"/>
      <c r="F190" s="28"/>
      <c r="G190" s="25"/>
      <c r="H190" s="28"/>
      <c r="I190" s="25"/>
      <c r="J190" s="28"/>
      <c r="K190" s="25"/>
      <c r="L190" s="28"/>
      <c r="M190" s="22"/>
      <c r="N190" s="1" t="s">
        <v>237</v>
      </c>
    </row>
    <row r="191" spans="1:52" ht="30" customHeight="1" x14ac:dyDescent="0.3">
      <c r="A191" s="23" t="s">
        <v>1117</v>
      </c>
      <c r="B191" s="23" t="s">
        <v>1118</v>
      </c>
      <c r="C191" s="23" t="s">
        <v>120</v>
      </c>
      <c r="D191" s="24">
        <v>1.05</v>
      </c>
      <c r="E191" s="26"/>
      <c r="F191" s="29"/>
      <c r="G191" s="26"/>
      <c r="H191" s="29"/>
      <c r="I191" s="26"/>
      <c r="J191" s="29"/>
      <c r="K191" s="26"/>
      <c r="L191" s="29"/>
      <c r="M191" s="23" t="s">
        <v>1119</v>
      </c>
      <c r="N191" s="2" t="s">
        <v>237</v>
      </c>
      <c r="O191" s="2" t="s">
        <v>1120</v>
      </c>
      <c r="P191" s="2" t="s">
        <v>65</v>
      </c>
      <c r="Q191" s="2" t="s">
        <v>65</v>
      </c>
      <c r="R191" s="2" t="s">
        <v>64</v>
      </c>
      <c r="S191" s="3"/>
      <c r="T191" s="3"/>
      <c r="U191" s="3"/>
      <c r="V191" s="3">
        <v>1</v>
      </c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2" t="s">
        <v>53</v>
      </c>
      <c r="AW191" s="2" t="s">
        <v>1121</v>
      </c>
      <c r="AX191" s="2" t="s">
        <v>53</v>
      </c>
      <c r="AY191" s="2" t="s">
        <v>53</v>
      </c>
      <c r="AZ191" s="2" t="s">
        <v>53</v>
      </c>
    </row>
    <row r="192" spans="1:52" ht="30" customHeight="1" x14ac:dyDescent="0.3">
      <c r="A192" s="23" t="s">
        <v>1021</v>
      </c>
      <c r="B192" s="23" t="s">
        <v>750</v>
      </c>
      <c r="C192" s="23" t="s">
        <v>126</v>
      </c>
      <c r="D192" s="24">
        <v>1</v>
      </c>
      <c r="E192" s="26"/>
      <c r="F192" s="29"/>
      <c r="G192" s="26"/>
      <c r="H192" s="29"/>
      <c r="I192" s="26"/>
      <c r="J192" s="29"/>
      <c r="K192" s="26"/>
      <c r="L192" s="29"/>
      <c r="M192" s="23" t="s">
        <v>53</v>
      </c>
      <c r="N192" s="2" t="s">
        <v>237</v>
      </c>
      <c r="O192" s="2" t="s">
        <v>738</v>
      </c>
      <c r="P192" s="2" t="s">
        <v>65</v>
      </c>
      <c r="Q192" s="2" t="s">
        <v>65</v>
      </c>
      <c r="R192" s="2" t="s">
        <v>65</v>
      </c>
      <c r="S192" s="3">
        <v>0</v>
      </c>
      <c r="T192" s="3">
        <v>0</v>
      </c>
      <c r="U192" s="3">
        <v>0.05</v>
      </c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2" t="s">
        <v>53</v>
      </c>
      <c r="AW192" s="2" t="s">
        <v>1122</v>
      </c>
      <c r="AX192" s="2" t="s">
        <v>53</v>
      </c>
      <c r="AY192" s="2" t="s">
        <v>53</v>
      </c>
      <c r="AZ192" s="2" t="s">
        <v>53</v>
      </c>
    </row>
    <row r="193" spans="1:52" ht="30" customHeight="1" x14ac:dyDescent="0.3">
      <c r="A193" s="23" t="s">
        <v>1123</v>
      </c>
      <c r="B193" s="23" t="s">
        <v>53</v>
      </c>
      <c r="C193" s="23" t="s">
        <v>120</v>
      </c>
      <c r="D193" s="24">
        <v>1</v>
      </c>
      <c r="E193" s="26"/>
      <c r="F193" s="29"/>
      <c r="G193" s="26"/>
      <c r="H193" s="29"/>
      <c r="I193" s="26"/>
      <c r="J193" s="29"/>
      <c r="K193" s="26"/>
      <c r="L193" s="29"/>
      <c r="M193" s="23" t="s">
        <v>1124</v>
      </c>
      <c r="N193" s="2" t="s">
        <v>237</v>
      </c>
      <c r="O193" s="2" t="s">
        <v>1125</v>
      </c>
      <c r="P193" s="2" t="s">
        <v>64</v>
      </c>
      <c r="Q193" s="2" t="s">
        <v>65</v>
      </c>
      <c r="R193" s="2" t="s">
        <v>65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2" t="s">
        <v>53</v>
      </c>
      <c r="AW193" s="2" t="s">
        <v>1126</v>
      </c>
      <c r="AX193" s="2" t="s">
        <v>53</v>
      </c>
      <c r="AY193" s="2" t="s">
        <v>53</v>
      </c>
      <c r="AZ193" s="2" t="s">
        <v>53</v>
      </c>
    </row>
    <row r="194" spans="1:52" ht="30" customHeight="1" x14ac:dyDescent="0.3">
      <c r="A194" s="23" t="s">
        <v>740</v>
      </c>
      <c r="B194" s="23" t="s">
        <v>53</v>
      </c>
      <c r="C194" s="23" t="s">
        <v>53</v>
      </c>
      <c r="D194" s="24"/>
      <c r="E194" s="26"/>
      <c r="F194" s="29"/>
      <c r="G194" s="26"/>
      <c r="H194" s="29"/>
      <c r="I194" s="26"/>
      <c r="J194" s="29"/>
      <c r="K194" s="26"/>
      <c r="L194" s="29"/>
      <c r="M194" s="23" t="s">
        <v>53</v>
      </c>
      <c r="N194" s="2" t="s">
        <v>99</v>
      </c>
      <c r="O194" s="2" t="s">
        <v>99</v>
      </c>
      <c r="P194" s="2" t="s">
        <v>53</v>
      </c>
      <c r="Q194" s="2" t="s">
        <v>53</v>
      </c>
      <c r="R194" s="2" t="s">
        <v>53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2" t="s">
        <v>53</v>
      </c>
      <c r="AW194" s="2" t="s">
        <v>53</v>
      </c>
      <c r="AX194" s="2" t="s">
        <v>53</v>
      </c>
      <c r="AY194" s="2" t="s">
        <v>53</v>
      </c>
      <c r="AZ194" s="2" t="s">
        <v>53</v>
      </c>
    </row>
    <row r="195" spans="1:52" ht="30" customHeight="1" x14ac:dyDescent="0.3">
      <c r="A195" s="24"/>
      <c r="B195" s="24"/>
      <c r="C195" s="24"/>
      <c r="D195" s="24"/>
      <c r="E195" s="26"/>
      <c r="F195" s="29"/>
      <c r="G195" s="26"/>
      <c r="H195" s="29"/>
      <c r="I195" s="26"/>
      <c r="J195" s="29"/>
      <c r="K195" s="26"/>
      <c r="L195" s="29"/>
      <c r="M195" s="24"/>
    </row>
    <row r="196" spans="1:52" ht="30" customHeight="1" x14ac:dyDescent="0.3">
      <c r="A196" s="20" t="s">
        <v>1127</v>
      </c>
      <c r="B196" s="21"/>
      <c r="C196" s="21"/>
      <c r="D196" s="21"/>
      <c r="E196" s="25"/>
      <c r="F196" s="28"/>
      <c r="G196" s="25"/>
      <c r="H196" s="28"/>
      <c r="I196" s="25"/>
      <c r="J196" s="28"/>
      <c r="K196" s="25"/>
      <c r="L196" s="28"/>
      <c r="M196" s="22"/>
      <c r="N196" s="1" t="s">
        <v>242</v>
      </c>
    </row>
    <row r="197" spans="1:52" ht="30" customHeight="1" x14ac:dyDescent="0.3">
      <c r="A197" s="23" t="s">
        <v>1128</v>
      </c>
      <c r="B197" s="23" t="s">
        <v>1129</v>
      </c>
      <c r="C197" s="23" t="s">
        <v>69</v>
      </c>
      <c r="D197" s="24">
        <v>1.1000000000000001</v>
      </c>
      <c r="E197" s="26"/>
      <c r="F197" s="29"/>
      <c r="G197" s="26"/>
      <c r="H197" s="29"/>
      <c r="I197" s="26"/>
      <c r="J197" s="29"/>
      <c r="K197" s="26"/>
      <c r="L197" s="29"/>
      <c r="M197" s="23" t="s">
        <v>1130</v>
      </c>
      <c r="N197" s="2" t="s">
        <v>242</v>
      </c>
      <c r="O197" s="2" t="s">
        <v>1131</v>
      </c>
      <c r="P197" s="2" t="s">
        <v>65</v>
      </c>
      <c r="Q197" s="2" t="s">
        <v>65</v>
      </c>
      <c r="R197" s="2" t="s">
        <v>64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2" t="s">
        <v>53</v>
      </c>
      <c r="AW197" s="2" t="s">
        <v>1132</v>
      </c>
      <c r="AX197" s="2" t="s">
        <v>53</v>
      </c>
      <c r="AY197" s="2" t="s">
        <v>53</v>
      </c>
      <c r="AZ197" s="2" t="s">
        <v>53</v>
      </c>
    </row>
    <row r="198" spans="1:52" ht="30" customHeight="1" x14ac:dyDescent="0.3">
      <c r="A198" s="23" t="s">
        <v>1133</v>
      </c>
      <c r="B198" s="23" t="s">
        <v>1134</v>
      </c>
      <c r="C198" s="23" t="s">
        <v>691</v>
      </c>
      <c r="D198" s="24">
        <v>0.3</v>
      </c>
      <c r="E198" s="26"/>
      <c r="F198" s="29"/>
      <c r="G198" s="26"/>
      <c r="H198" s="29"/>
      <c r="I198" s="26"/>
      <c r="J198" s="29"/>
      <c r="K198" s="26"/>
      <c r="L198" s="29"/>
      <c r="M198" s="23" t="s">
        <v>1135</v>
      </c>
      <c r="N198" s="2" t="s">
        <v>242</v>
      </c>
      <c r="O198" s="2" t="s">
        <v>1136</v>
      </c>
      <c r="P198" s="2" t="s">
        <v>65</v>
      </c>
      <c r="Q198" s="2" t="s">
        <v>65</v>
      </c>
      <c r="R198" s="2" t="s">
        <v>64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2" t="s">
        <v>53</v>
      </c>
      <c r="AW198" s="2" t="s">
        <v>1137</v>
      </c>
      <c r="AX198" s="2" t="s">
        <v>53</v>
      </c>
      <c r="AY198" s="2" t="s">
        <v>53</v>
      </c>
      <c r="AZ198" s="2" t="s">
        <v>53</v>
      </c>
    </row>
    <row r="199" spans="1:52" ht="30" customHeight="1" x14ac:dyDescent="0.3">
      <c r="A199" s="23" t="s">
        <v>1138</v>
      </c>
      <c r="B199" s="23" t="s">
        <v>1139</v>
      </c>
      <c r="C199" s="23" t="s">
        <v>69</v>
      </c>
      <c r="D199" s="24">
        <v>1</v>
      </c>
      <c r="E199" s="26"/>
      <c r="F199" s="29"/>
      <c r="G199" s="26"/>
      <c r="H199" s="29"/>
      <c r="I199" s="26"/>
      <c r="J199" s="29"/>
      <c r="K199" s="26"/>
      <c r="L199" s="29"/>
      <c r="M199" s="23" t="s">
        <v>1140</v>
      </c>
      <c r="N199" s="2" t="s">
        <v>242</v>
      </c>
      <c r="O199" s="2" t="s">
        <v>1141</v>
      </c>
      <c r="P199" s="2" t="s">
        <v>64</v>
      </c>
      <c r="Q199" s="2" t="s">
        <v>65</v>
      </c>
      <c r="R199" s="2" t="s">
        <v>65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2" t="s">
        <v>53</v>
      </c>
      <c r="AW199" s="2" t="s">
        <v>1142</v>
      </c>
      <c r="AX199" s="2" t="s">
        <v>53</v>
      </c>
      <c r="AY199" s="2" t="s">
        <v>53</v>
      </c>
      <c r="AZ199" s="2" t="s">
        <v>53</v>
      </c>
    </row>
    <row r="200" spans="1:52" ht="30" customHeight="1" x14ac:dyDescent="0.3">
      <c r="A200" s="23" t="s">
        <v>740</v>
      </c>
      <c r="B200" s="23" t="s">
        <v>53</v>
      </c>
      <c r="C200" s="23" t="s">
        <v>53</v>
      </c>
      <c r="D200" s="24"/>
      <c r="E200" s="26"/>
      <c r="F200" s="29"/>
      <c r="G200" s="26"/>
      <c r="H200" s="29"/>
      <c r="I200" s="26"/>
      <c r="J200" s="29"/>
      <c r="K200" s="26"/>
      <c r="L200" s="29"/>
      <c r="M200" s="23" t="s">
        <v>53</v>
      </c>
      <c r="N200" s="2" t="s">
        <v>99</v>
      </c>
      <c r="O200" s="2" t="s">
        <v>99</v>
      </c>
      <c r="P200" s="2" t="s">
        <v>53</v>
      </c>
      <c r="Q200" s="2" t="s">
        <v>53</v>
      </c>
      <c r="R200" s="2" t="s">
        <v>53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2" t="s">
        <v>53</v>
      </c>
      <c r="AW200" s="2" t="s">
        <v>53</v>
      </c>
      <c r="AX200" s="2" t="s">
        <v>53</v>
      </c>
      <c r="AY200" s="2" t="s">
        <v>53</v>
      </c>
      <c r="AZ200" s="2" t="s">
        <v>53</v>
      </c>
    </row>
    <row r="201" spans="1:52" ht="30" customHeight="1" x14ac:dyDescent="0.3">
      <c r="A201" s="24"/>
      <c r="B201" s="24"/>
      <c r="C201" s="24"/>
      <c r="D201" s="24"/>
      <c r="E201" s="26"/>
      <c r="F201" s="29"/>
      <c r="G201" s="26"/>
      <c r="H201" s="29"/>
      <c r="I201" s="26"/>
      <c r="J201" s="29"/>
      <c r="K201" s="26"/>
      <c r="L201" s="29"/>
      <c r="M201" s="24"/>
    </row>
    <row r="202" spans="1:52" ht="30" customHeight="1" x14ac:dyDescent="0.3">
      <c r="A202" s="20" t="s">
        <v>1143</v>
      </c>
      <c r="B202" s="21"/>
      <c r="C202" s="21"/>
      <c r="D202" s="21"/>
      <c r="E202" s="25"/>
      <c r="F202" s="28"/>
      <c r="G202" s="25"/>
      <c r="H202" s="28"/>
      <c r="I202" s="25"/>
      <c r="J202" s="28"/>
      <c r="K202" s="25"/>
      <c r="L202" s="28"/>
      <c r="M202" s="22"/>
      <c r="N202" s="1" t="s">
        <v>247</v>
      </c>
    </row>
    <row r="203" spans="1:52" ht="30" customHeight="1" x14ac:dyDescent="0.3">
      <c r="A203" s="23" t="s">
        <v>1144</v>
      </c>
      <c r="B203" s="23" t="s">
        <v>1145</v>
      </c>
      <c r="C203" s="23" t="s">
        <v>69</v>
      </c>
      <c r="D203" s="24">
        <v>1.1000000000000001</v>
      </c>
      <c r="E203" s="26"/>
      <c r="F203" s="29"/>
      <c r="G203" s="26"/>
      <c r="H203" s="29"/>
      <c r="I203" s="26"/>
      <c r="J203" s="29"/>
      <c r="K203" s="26"/>
      <c r="L203" s="29"/>
      <c r="M203" s="23" t="s">
        <v>1146</v>
      </c>
      <c r="N203" s="2" t="s">
        <v>247</v>
      </c>
      <c r="O203" s="2" t="s">
        <v>1147</v>
      </c>
      <c r="P203" s="2" t="s">
        <v>65</v>
      </c>
      <c r="Q203" s="2" t="s">
        <v>65</v>
      </c>
      <c r="R203" s="2" t="s">
        <v>64</v>
      </c>
      <c r="S203" s="3"/>
      <c r="T203" s="3"/>
      <c r="U203" s="3"/>
      <c r="V203" s="3">
        <v>1</v>
      </c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2" t="s">
        <v>53</v>
      </c>
      <c r="AW203" s="2" t="s">
        <v>1148</v>
      </c>
      <c r="AX203" s="2" t="s">
        <v>53</v>
      </c>
      <c r="AY203" s="2" t="s">
        <v>53</v>
      </c>
      <c r="AZ203" s="2" t="s">
        <v>53</v>
      </c>
    </row>
    <row r="204" spans="1:52" ht="30" customHeight="1" x14ac:dyDescent="0.3">
      <c r="A204" s="23" t="s">
        <v>1021</v>
      </c>
      <c r="B204" s="23" t="s">
        <v>1149</v>
      </c>
      <c r="C204" s="23" t="s">
        <v>126</v>
      </c>
      <c r="D204" s="24">
        <v>1</v>
      </c>
      <c r="E204" s="26"/>
      <c r="F204" s="29"/>
      <c r="G204" s="26"/>
      <c r="H204" s="29"/>
      <c r="I204" s="26"/>
      <c r="J204" s="29"/>
      <c r="K204" s="26"/>
      <c r="L204" s="29"/>
      <c r="M204" s="23" t="s">
        <v>53</v>
      </c>
      <c r="N204" s="2" t="s">
        <v>247</v>
      </c>
      <c r="O204" s="2" t="s">
        <v>738</v>
      </c>
      <c r="P204" s="2" t="s">
        <v>65</v>
      </c>
      <c r="Q204" s="2" t="s">
        <v>65</v>
      </c>
      <c r="R204" s="2" t="s">
        <v>65</v>
      </c>
      <c r="S204" s="3">
        <v>0</v>
      </c>
      <c r="T204" s="3">
        <v>0</v>
      </c>
      <c r="U204" s="3">
        <v>0.02</v>
      </c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2" t="s">
        <v>53</v>
      </c>
      <c r="AW204" s="2" t="s">
        <v>1150</v>
      </c>
      <c r="AX204" s="2" t="s">
        <v>53</v>
      </c>
      <c r="AY204" s="2" t="s">
        <v>53</v>
      </c>
      <c r="AZ204" s="2" t="s">
        <v>53</v>
      </c>
    </row>
    <row r="205" spans="1:52" ht="30" customHeight="1" x14ac:dyDescent="0.3">
      <c r="A205" s="23" t="s">
        <v>1133</v>
      </c>
      <c r="B205" s="23" t="s">
        <v>1134</v>
      </c>
      <c r="C205" s="23" t="s">
        <v>691</v>
      </c>
      <c r="D205" s="24">
        <v>0.35</v>
      </c>
      <c r="E205" s="26"/>
      <c r="F205" s="29"/>
      <c r="G205" s="26"/>
      <c r="H205" s="29"/>
      <c r="I205" s="26"/>
      <c r="J205" s="29"/>
      <c r="K205" s="26"/>
      <c r="L205" s="29"/>
      <c r="M205" s="23" t="s">
        <v>1135</v>
      </c>
      <c r="N205" s="2" t="s">
        <v>247</v>
      </c>
      <c r="O205" s="2" t="s">
        <v>1136</v>
      </c>
      <c r="P205" s="2" t="s">
        <v>65</v>
      </c>
      <c r="Q205" s="2" t="s">
        <v>65</v>
      </c>
      <c r="R205" s="2" t="s">
        <v>64</v>
      </c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2" t="s">
        <v>53</v>
      </c>
      <c r="AW205" s="2" t="s">
        <v>1151</v>
      </c>
      <c r="AX205" s="2" t="s">
        <v>53</v>
      </c>
      <c r="AY205" s="2" t="s">
        <v>53</v>
      </c>
      <c r="AZ205" s="2" t="s">
        <v>53</v>
      </c>
    </row>
    <row r="206" spans="1:52" ht="30" customHeight="1" x14ac:dyDescent="0.3">
      <c r="A206" s="23" t="s">
        <v>1152</v>
      </c>
      <c r="B206" s="23" t="s">
        <v>1153</v>
      </c>
      <c r="C206" s="23" t="s">
        <v>424</v>
      </c>
      <c r="D206" s="24">
        <v>2.3330000000000002</v>
      </c>
      <c r="E206" s="26"/>
      <c r="F206" s="29"/>
      <c r="G206" s="26"/>
      <c r="H206" s="29"/>
      <c r="I206" s="26"/>
      <c r="J206" s="29"/>
      <c r="K206" s="26"/>
      <c r="L206" s="29"/>
      <c r="M206" s="23" t="s">
        <v>1154</v>
      </c>
      <c r="N206" s="2" t="s">
        <v>247</v>
      </c>
      <c r="O206" s="2" t="s">
        <v>1155</v>
      </c>
      <c r="P206" s="2" t="s">
        <v>65</v>
      </c>
      <c r="Q206" s="2" t="s">
        <v>65</v>
      </c>
      <c r="R206" s="2" t="s">
        <v>64</v>
      </c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2" t="s">
        <v>53</v>
      </c>
      <c r="AW206" s="2" t="s">
        <v>1156</v>
      </c>
      <c r="AX206" s="2" t="s">
        <v>53</v>
      </c>
      <c r="AY206" s="2" t="s">
        <v>53</v>
      </c>
      <c r="AZ206" s="2" t="s">
        <v>53</v>
      </c>
    </row>
    <row r="207" spans="1:52" ht="30" customHeight="1" x14ac:dyDescent="0.3">
      <c r="A207" s="23" t="s">
        <v>1157</v>
      </c>
      <c r="B207" s="23" t="s">
        <v>1158</v>
      </c>
      <c r="C207" s="23" t="s">
        <v>69</v>
      </c>
      <c r="D207" s="24">
        <v>1</v>
      </c>
      <c r="E207" s="26"/>
      <c r="F207" s="29"/>
      <c r="G207" s="26"/>
      <c r="H207" s="29"/>
      <c r="I207" s="26"/>
      <c r="J207" s="29"/>
      <c r="K207" s="26"/>
      <c r="L207" s="29"/>
      <c r="M207" s="23" t="s">
        <v>1159</v>
      </c>
      <c r="N207" s="2" t="s">
        <v>247</v>
      </c>
      <c r="O207" s="2" t="s">
        <v>1160</v>
      </c>
      <c r="P207" s="2" t="s">
        <v>64</v>
      </c>
      <c r="Q207" s="2" t="s">
        <v>65</v>
      </c>
      <c r="R207" s="2" t="s">
        <v>65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2" t="s">
        <v>53</v>
      </c>
      <c r="AW207" s="2" t="s">
        <v>1161</v>
      </c>
      <c r="AX207" s="2" t="s">
        <v>53</v>
      </c>
      <c r="AY207" s="2" t="s">
        <v>53</v>
      </c>
      <c r="AZ207" s="2" t="s">
        <v>53</v>
      </c>
    </row>
    <row r="208" spans="1:52" ht="30" customHeight="1" x14ac:dyDescent="0.3">
      <c r="A208" s="23" t="s">
        <v>1162</v>
      </c>
      <c r="B208" s="23" t="s">
        <v>1163</v>
      </c>
      <c r="C208" s="23" t="s">
        <v>69</v>
      </c>
      <c r="D208" s="24">
        <v>1</v>
      </c>
      <c r="E208" s="26"/>
      <c r="F208" s="29"/>
      <c r="G208" s="26"/>
      <c r="H208" s="29"/>
      <c r="I208" s="26"/>
      <c r="J208" s="29"/>
      <c r="K208" s="26"/>
      <c r="L208" s="29"/>
      <c r="M208" s="23" t="s">
        <v>1164</v>
      </c>
      <c r="N208" s="2" t="s">
        <v>247</v>
      </c>
      <c r="O208" s="2" t="s">
        <v>1165</v>
      </c>
      <c r="P208" s="2" t="s">
        <v>64</v>
      </c>
      <c r="Q208" s="2" t="s">
        <v>65</v>
      </c>
      <c r="R208" s="2" t="s">
        <v>65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2" t="s">
        <v>53</v>
      </c>
      <c r="AW208" s="2" t="s">
        <v>1166</v>
      </c>
      <c r="AX208" s="2" t="s">
        <v>53</v>
      </c>
      <c r="AY208" s="2" t="s">
        <v>53</v>
      </c>
      <c r="AZ208" s="2" t="s">
        <v>53</v>
      </c>
    </row>
    <row r="209" spans="1:52" ht="30" customHeight="1" x14ac:dyDescent="0.3">
      <c r="A209" s="23" t="s">
        <v>740</v>
      </c>
      <c r="B209" s="23" t="s">
        <v>53</v>
      </c>
      <c r="C209" s="23" t="s">
        <v>53</v>
      </c>
      <c r="D209" s="24"/>
      <c r="E209" s="26"/>
      <c r="F209" s="29"/>
      <c r="G209" s="26"/>
      <c r="H209" s="29"/>
      <c r="I209" s="26"/>
      <c r="J209" s="29"/>
      <c r="K209" s="26"/>
      <c r="L209" s="29"/>
      <c r="M209" s="23" t="s">
        <v>53</v>
      </c>
      <c r="N209" s="2" t="s">
        <v>99</v>
      </c>
      <c r="O209" s="2" t="s">
        <v>99</v>
      </c>
      <c r="P209" s="2" t="s">
        <v>53</v>
      </c>
      <c r="Q209" s="2" t="s">
        <v>53</v>
      </c>
      <c r="R209" s="2" t="s">
        <v>53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2" t="s">
        <v>53</v>
      </c>
      <c r="AW209" s="2" t="s">
        <v>53</v>
      </c>
      <c r="AX209" s="2" t="s">
        <v>53</v>
      </c>
      <c r="AY209" s="2" t="s">
        <v>53</v>
      </c>
      <c r="AZ209" s="2" t="s">
        <v>53</v>
      </c>
    </row>
    <row r="210" spans="1:52" ht="30" customHeight="1" x14ac:dyDescent="0.3">
      <c r="A210" s="24"/>
      <c r="B210" s="24"/>
      <c r="C210" s="24"/>
      <c r="D210" s="24"/>
      <c r="E210" s="26"/>
      <c r="F210" s="29"/>
      <c r="G210" s="26"/>
      <c r="H210" s="29"/>
      <c r="I210" s="26"/>
      <c r="J210" s="29"/>
      <c r="K210" s="26"/>
      <c r="L210" s="29"/>
      <c r="M210" s="24"/>
    </row>
    <row r="211" spans="1:52" ht="30" customHeight="1" x14ac:dyDescent="0.3">
      <c r="A211" s="20" t="s">
        <v>1167</v>
      </c>
      <c r="B211" s="21"/>
      <c r="C211" s="21"/>
      <c r="D211" s="21"/>
      <c r="E211" s="25"/>
      <c r="F211" s="28"/>
      <c r="G211" s="25"/>
      <c r="H211" s="28"/>
      <c r="I211" s="25"/>
      <c r="J211" s="28"/>
      <c r="K211" s="25"/>
      <c r="L211" s="28"/>
      <c r="M211" s="22"/>
      <c r="N211" s="1" t="s">
        <v>252</v>
      </c>
    </row>
    <row r="212" spans="1:52" ht="30" customHeight="1" x14ac:dyDescent="0.3">
      <c r="A212" s="23" t="s">
        <v>1128</v>
      </c>
      <c r="B212" s="23" t="s">
        <v>1168</v>
      </c>
      <c r="C212" s="23" t="s">
        <v>69</v>
      </c>
      <c r="D212" s="24">
        <v>1.1000000000000001</v>
      </c>
      <c r="E212" s="26"/>
      <c r="F212" s="29"/>
      <c r="G212" s="26"/>
      <c r="H212" s="29"/>
      <c r="I212" s="26"/>
      <c r="J212" s="29"/>
      <c r="K212" s="26"/>
      <c r="L212" s="29"/>
      <c r="M212" s="23" t="s">
        <v>1169</v>
      </c>
      <c r="N212" s="2" t="s">
        <v>252</v>
      </c>
      <c r="O212" s="2" t="s">
        <v>1170</v>
      </c>
      <c r="P212" s="2" t="s">
        <v>65</v>
      </c>
      <c r="Q212" s="2" t="s">
        <v>65</v>
      </c>
      <c r="R212" s="2" t="s">
        <v>64</v>
      </c>
      <c r="S212" s="3"/>
      <c r="T212" s="3"/>
      <c r="U212" s="3"/>
      <c r="V212" s="3">
        <v>1</v>
      </c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2" t="s">
        <v>53</v>
      </c>
      <c r="AW212" s="2" t="s">
        <v>1171</v>
      </c>
      <c r="AX212" s="2" t="s">
        <v>53</v>
      </c>
      <c r="AY212" s="2" t="s">
        <v>53</v>
      </c>
      <c r="AZ212" s="2" t="s">
        <v>53</v>
      </c>
    </row>
    <row r="213" spans="1:52" ht="30" customHeight="1" x14ac:dyDescent="0.3">
      <c r="A213" s="23" t="s">
        <v>1021</v>
      </c>
      <c r="B213" s="23" t="s">
        <v>1149</v>
      </c>
      <c r="C213" s="23" t="s">
        <v>126</v>
      </c>
      <c r="D213" s="24">
        <v>1</v>
      </c>
      <c r="E213" s="26"/>
      <c r="F213" s="29"/>
      <c r="G213" s="26"/>
      <c r="H213" s="29"/>
      <c r="I213" s="26"/>
      <c r="J213" s="29"/>
      <c r="K213" s="26"/>
      <c r="L213" s="29"/>
      <c r="M213" s="23" t="s">
        <v>53</v>
      </c>
      <c r="N213" s="2" t="s">
        <v>252</v>
      </c>
      <c r="O213" s="2" t="s">
        <v>738</v>
      </c>
      <c r="P213" s="2" t="s">
        <v>65</v>
      </c>
      <c r="Q213" s="2" t="s">
        <v>65</v>
      </c>
      <c r="R213" s="2" t="s">
        <v>65</v>
      </c>
      <c r="S213" s="3">
        <v>0</v>
      </c>
      <c r="T213" s="3">
        <v>0</v>
      </c>
      <c r="U213" s="3">
        <v>0.02</v>
      </c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2" t="s">
        <v>53</v>
      </c>
      <c r="AW213" s="2" t="s">
        <v>1172</v>
      </c>
      <c r="AX213" s="2" t="s">
        <v>53</v>
      </c>
      <c r="AY213" s="2" t="s">
        <v>53</v>
      </c>
      <c r="AZ213" s="2" t="s">
        <v>53</v>
      </c>
    </row>
    <row r="214" spans="1:52" ht="30" customHeight="1" x14ac:dyDescent="0.3">
      <c r="A214" s="23" t="s">
        <v>1133</v>
      </c>
      <c r="B214" s="23" t="s">
        <v>1134</v>
      </c>
      <c r="C214" s="23" t="s">
        <v>691</v>
      </c>
      <c r="D214" s="24">
        <v>0.35</v>
      </c>
      <c r="E214" s="26"/>
      <c r="F214" s="29"/>
      <c r="G214" s="26"/>
      <c r="H214" s="29"/>
      <c r="I214" s="26"/>
      <c r="J214" s="29"/>
      <c r="K214" s="26"/>
      <c r="L214" s="29"/>
      <c r="M214" s="23" t="s">
        <v>1135</v>
      </c>
      <c r="N214" s="2" t="s">
        <v>252</v>
      </c>
      <c r="O214" s="2" t="s">
        <v>1136</v>
      </c>
      <c r="P214" s="2" t="s">
        <v>65</v>
      </c>
      <c r="Q214" s="2" t="s">
        <v>65</v>
      </c>
      <c r="R214" s="2" t="s">
        <v>64</v>
      </c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2" t="s">
        <v>53</v>
      </c>
      <c r="AW214" s="2" t="s">
        <v>1173</v>
      </c>
      <c r="AX214" s="2" t="s">
        <v>53</v>
      </c>
      <c r="AY214" s="2" t="s">
        <v>53</v>
      </c>
      <c r="AZ214" s="2" t="s">
        <v>53</v>
      </c>
    </row>
    <row r="215" spans="1:52" ht="30" customHeight="1" x14ac:dyDescent="0.3">
      <c r="A215" s="23" t="s">
        <v>1152</v>
      </c>
      <c r="B215" s="23" t="s">
        <v>1153</v>
      </c>
      <c r="C215" s="23" t="s">
        <v>424</v>
      </c>
      <c r="D215" s="24">
        <v>2.3330000000000002</v>
      </c>
      <c r="E215" s="26"/>
      <c r="F215" s="29"/>
      <c r="G215" s="26"/>
      <c r="H215" s="29"/>
      <c r="I215" s="26"/>
      <c r="J215" s="29"/>
      <c r="K215" s="26"/>
      <c r="L215" s="29"/>
      <c r="M215" s="23" t="s">
        <v>1154</v>
      </c>
      <c r="N215" s="2" t="s">
        <v>252</v>
      </c>
      <c r="O215" s="2" t="s">
        <v>1155</v>
      </c>
      <c r="P215" s="2" t="s">
        <v>65</v>
      </c>
      <c r="Q215" s="2" t="s">
        <v>65</v>
      </c>
      <c r="R215" s="2" t="s">
        <v>64</v>
      </c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2" t="s">
        <v>53</v>
      </c>
      <c r="AW215" s="2" t="s">
        <v>1174</v>
      </c>
      <c r="AX215" s="2" t="s">
        <v>53</v>
      </c>
      <c r="AY215" s="2" t="s">
        <v>53</v>
      </c>
      <c r="AZ215" s="2" t="s">
        <v>53</v>
      </c>
    </row>
    <row r="216" spans="1:52" ht="30" customHeight="1" x14ac:dyDescent="0.3">
      <c r="A216" s="23" t="s">
        <v>1157</v>
      </c>
      <c r="B216" s="23" t="s">
        <v>1175</v>
      </c>
      <c r="C216" s="23" t="s">
        <v>69</v>
      </c>
      <c r="D216" s="24">
        <v>1</v>
      </c>
      <c r="E216" s="26"/>
      <c r="F216" s="29"/>
      <c r="G216" s="26"/>
      <c r="H216" s="29"/>
      <c r="I216" s="26"/>
      <c r="J216" s="29"/>
      <c r="K216" s="26"/>
      <c r="L216" s="29"/>
      <c r="M216" s="23" t="s">
        <v>1176</v>
      </c>
      <c r="N216" s="2" t="s">
        <v>252</v>
      </c>
      <c r="O216" s="2" t="s">
        <v>1177</v>
      </c>
      <c r="P216" s="2" t="s">
        <v>64</v>
      </c>
      <c r="Q216" s="2" t="s">
        <v>65</v>
      </c>
      <c r="R216" s="2" t="s">
        <v>65</v>
      </c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2" t="s">
        <v>53</v>
      </c>
      <c r="AW216" s="2" t="s">
        <v>1178</v>
      </c>
      <c r="AX216" s="2" t="s">
        <v>53</v>
      </c>
      <c r="AY216" s="2" t="s">
        <v>53</v>
      </c>
      <c r="AZ216" s="2" t="s">
        <v>53</v>
      </c>
    </row>
    <row r="217" spans="1:52" ht="30" customHeight="1" x14ac:dyDescent="0.3">
      <c r="A217" s="23" t="s">
        <v>1162</v>
      </c>
      <c r="B217" s="23" t="s">
        <v>1163</v>
      </c>
      <c r="C217" s="23" t="s">
        <v>69</v>
      </c>
      <c r="D217" s="24">
        <v>1</v>
      </c>
      <c r="E217" s="26"/>
      <c r="F217" s="29"/>
      <c r="G217" s="26"/>
      <c r="H217" s="29"/>
      <c r="I217" s="26"/>
      <c r="J217" s="29"/>
      <c r="K217" s="26"/>
      <c r="L217" s="29"/>
      <c r="M217" s="23" t="s">
        <v>1164</v>
      </c>
      <c r="N217" s="2" t="s">
        <v>252</v>
      </c>
      <c r="O217" s="2" t="s">
        <v>1165</v>
      </c>
      <c r="P217" s="2" t="s">
        <v>64</v>
      </c>
      <c r="Q217" s="2" t="s">
        <v>65</v>
      </c>
      <c r="R217" s="2" t="s">
        <v>65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2" t="s">
        <v>53</v>
      </c>
      <c r="AW217" s="2" t="s">
        <v>1179</v>
      </c>
      <c r="AX217" s="2" t="s">
        <v>53</v>
      </c>
      <c r="AY217" s="2" t="s">
        <v>53</v>
      </c>
      <c r="AZ217" s="2" t="s">
        <v>53</v>
      </c>
    </row>
    <row r="218" spans="1:52" ht="30" customHeight="1" x14ac:dyDescent="0.3">
      <c r="A218" s="23" t="s">
        <v>740</v>
      </c>
      <c r="B218" s="23" t="s">
        <v>53</v>
      </c>
      <c r="C218" s="23" t="s">
        <v>53</v>
      </c>
      <c r="D218" s="24"/>
      <c r="E218" s="26"/>
      <c r="F218" s="29"/>
      <c r="G218" s="26"/>
      <c r="H218" s="29"/>
      <c r="I218" s="26"/>
      <c r="J218" s="29"/>
      <c r="K218" s="26"/>
      <c r="L218" s="29"/>
      <c r="M218" s="23" t="s">
        <v>53</v>
      </c>
      <c r="N218" s="2" t="s">
        <v>99</v>
      </c>
      <c r="O218" s="2" t="s">
        <v>99</v>
      </c>
      <c r="P218" s="2" t="s">
        <v>53</v>
      </c>
      <c r="Q218" s="2" t="s">
        <v>53</v>
      </c>
      <c r="R218" s="2" t="s">
        <v>53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2" t="s">
        <v>53</v>
      </c>
      <c r="AW218" s="2" t="s">
        <v>53</v>
      </c>
      <c r="AX218" s="2" t="s">
        <v>53</v>
      </c>
      <c r="AY218" s="2" t="s">
        <v>53</v>
      </c>
      <c r="AZ218" s="2" t="s">
        <v>53</v>
      </c>
    </row>
    <row r="219" spans="1:52" ht="30" customHeight="1" x14ac:dyDescent="0.3">
      <c r="A219" s="24"/>
      <c r="B219" s="24"/>
      <c r="C219" s="24"/>
      <c r="D219" s="24"/>
      <c r="E219" s="26"/>
      <c r="F219" s="29"/>
      <c r="G219" s="26"/>
      <c r="H219" s="29"/>
      <c r="I219" s="26"/>
      <c r="J219" s="29"/>
      <c r="K219" s="26"/>
      <c r="L219" s="29"/>
      <c r="M219" s="24"/>
    </row>
    <row r="220" spans="1:52" ht="30" customHeight="1" x14ac:dyDescent="0.3">
      <c r="A220" s="20" t="s">
        <v>1180</v>
      </c>
      <c r="B220" s="21"/>
      <c r="C220" s="21"/>
      <c r="D220" s="21"/>
      <c r="E220" s="25"/>
      <c r="F220" s="28"/>
      <c r="G220" s="25"/>
      <c r="H220" s="28"/>
      <c r="I220" s="25"/>
      <c r="J220" s="28"/>
      <c r="K220" s="25"/>
      <c r="L220" s="28"/>
      <c r="M220" s="22"/>
      <c r="N220" s="1" t="s">
        <v>257</v>
      </c>
    </row>
    <row r="221" spans="1:52" ht="30" customHeight="1" x14ac:dyDescent="0.3">
      <c r="A221" s="23" t="s">
        <v>1181</v>
      </c>
      <c r="B221" s="23" t="s">
        <v>1182</v>
      </c>
      <c r="C221" s="23" t="s">
        <v>69</v>
      </c>
      <c r="D221" s="24">
        <v>0.31900000000000001</v>
      </c>
      <c r="E221" s="26"/>
      <c r="F221" s="29"/>
      <c r="G221" s="26"/>
      <c r="H221" s="29"/>
      <c r="I221" s="26"/>
      <c r="J221" s="29"/>
      <c r="K221" s="26"/>
      <c r="L221" s="29"/>
      <c r="M221" s="23" t="s">
        <v>1183</v>
      </c>
      <c r="N221" s="2" t="s">
        <v>257</v>
      </c>
      <c r="O221" s="2" t="s">
        <v>1184</v>
      </c>
      <c r="P221" s="2" t="s">
        <v>65</v>
      </c>
      <c r="Q221" s="2" t="s">
        <v>65</v>
      </c>
      <c r="R221" s="2" t="s">
        <v>64</v>
      </c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2" t="s">
        <v>53</v>
      </c>
      <c r="AW221" s="2" t="s">
        <v>1185</v>
      </c>
      <c r="AX221" s="2" t="s">
        <v>53</v>
      </c>
      <c r="AY221" s="2" t="s">
        <v>53</v>
      </c>
      <c r="AZ221" s="2" t="s">
        <v>53</v>
      </c>
    </row>
    <row r="222" spans="1:52" ht="30" customHeight="1" x14ac:dyDescent="0.3">
      <c r="A222" s="23" t="s">
        <v>946</v>
      </c>
      <c r="B222" s="23" t="s">
        <v>857</v>
      </c>
      <c r="C222" s="23" t="s">
        <v>590</v>
      </c>
      <c r="D222" s="24">
        <v>8.6999999999999994E-3</v>
      </c>
      <c r="E222" s="26"/>
      <c r="F222" s="29"/>
      <c r="G222" s="26"/>
      <c r="H222" s="29"/>
      <c r="I222" s="26"/>
      <c r="J222" s="29"/>
      <c r="K222" s="26"/>
      <c r="L222" s="29"/>
      <c r="M222" s="23" t="s">
        <v>947</v>
      </c>
      <c r="N222" s="2" t="s">
        <v>257</v>
      </c>
      <c r="O222" s="2" t="s">
        <v>948</v>
      </c>
      <c r="P222" s="2" t="s">
        <v>64</v>
      </c>
      <c r="Q222" s="2" t="s">
        <v>65</v>
      </c>
      <c r="R222" s="2" t="s">
        <v>65</v>
      </c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2" t="s">
        <v>53</v>
      </c>
      <c r="AW222" s="2" t="s">
        <v>1186</v>
      </c>
      <c r="AX222" s="2" t="s">
        <v>53</v>
      </c>
      <c r="AY222" s="2" t="s">
        <v>53</v>
      </c>
      <c r="AZ222" s="2" t="s">
        <v>53</v>
      </c>
    </row>
    <row r="223" spans="1:52" ht="30" customHeight="1" x14ac:dyDescent="0.3">
      <c r="A223" s="23" t="s">
        <v>1187</v>
      </c>
      <c r="B223" s="23" t="s">
        <v>53</v>
      </c>
      <c r="C223" s="23" t="s">
        <v>120</v>
      </c>
      <c r="D223" s="24">
        <v>1</v>
      </c>
      <c r="E223" s="26"/>
      <c r="F223" s="29"/>
      <c r="G223" s="26"/>
      <c r="H223" s="29"/>
      <c r="I223" s="26"/>
      <c r="J223" s="29"/>
      <c r="K223" s="26"/>
      <c r="L223" s="29"/>
      <c r="M223" s="23" t="s">
        <v>1188</v>
      </c>
      <c r="N223" s="2" t="s">
        <v>257</v>
      </c>
      <c r="O223" s="2" t="s">
        <v>1189</v>
      </c>
      <c r="P223" s="2" t="s">
        <v>64</v>
      </c>
      <c r="Q223" s="2" t="s">
        <v>65</v>
      </c>
      <c r="R223" s="2" t="s">
        <v>65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2" t="s">
        <v>53</v>
      </c>
      <c r="AW223" s="2" t="s">
        <v>1190</v>
      </c>
      <c r="AX223" s="2" t="s">
        <v>53</v>
      </c>
      <c r="AY223" s="2" t="s">
        <v>53</v>
      </c>
      <c r="AZ223" s="2" t="s">
        <v>53</v>
      </c>
    </row>
    <row r="224" spans="1:52" ht="30" customHeight="1" x14ac:dyDescent="0.3">
      <c r="A224" s="23" t="s">
        <v>740</v>
      </c>
      <c r="B224" s="23" t="s">
        <v>53</v>
      </c>
      <c r="C224" s="23" t="s">
        <v>53</v>
      </c>
      <c r="D224" s="24"/>
      <c r="E224" s="26"/>
      <c r="F224" s="29"/>
      <c r="G224" s="26"/>
      <c r="H224" s="29"/>
      <c r="I224" s="26"/>
      <c r="J224" s="29"/>
      <c r="K224" s="26"/>
      <c r="L224" s="29"/>
      <c r="M224" s="23" t="s">
        <v>53</v>
      </c>
      <c r="N224" s="2" t="s">
        <v>99</v>
      </c>
      <c r="O224" s="2" t="s">
        <v>99</v>
      </c>
      <c r="P224" s="2" t="s">
        <v>53</v>
      </c>
      <c r="Q224" s="2" t="s">
        <v>53</v>
      </c>
      <c r="R224" s="2" t="s">
        <v>53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2" t="s">
        <v>53</v>
      </c>
      <c r="AW224" s="2" t="s">
        <v>53</v>
      </c>
      <c r="AX224" s="2" t="s">
        <v>53</v>
      </c>
      <c r="AY224" s="2" t="s">
        <v>53</v>
      </c>
      <c r="AZ224" s="2" t="s">
        <v>53</v>
      </c>
    </row>
    <row r="225" spans="1:52" ht="30" customHeight="1" x14ac:dyDescent="0.3">
      <c r="A225" s="24"/>
      <c r="B225" s="24"/>
      <c r="C225" s="24"/>
      <c r="D225" s="24"/>
      <c r="E225" s="26"/>
      <c r="F225" s="29"/>
      <c r="G225" s="26"/>
      <c r="H225" s="29"/>
      <c r="I225" s="26"/>
      <c r="J225" s="29"/>
      <c r="K225" s="26"/>
      <c r="L225" s="29"/>
      <c r="M225" s="24"/>
    </row>
    <row r="226" spans="1:52" ht="30" customHeight="1" x14ac:dyDescent="0.3">
      <c r="A226" s="20" t="s">
        <v>1191</v>
      </c>
      <c r="B226" s="21"/>
      <c r="C226" s="21"/>
      <c r="D226" s="21"/>
      <c r="E226" s="25"/>
      <c r="F226" s="28"/>
      <c r="G226" s="25"/>
      <c r="H226" s="28"/>
      <c r="I226" s="25"/>
      <c r="J226" s="28"/>
      <c r="K226" s="25"/>
      <c r="L226" s="28"/>
      <c r="M226" s="22"/>
      <c r="N226" s="1" t="s">
        <v>262</v>
      </c>
    </row>
    <row r="227" spans="1:52" ht="30" customHeight="1" x14ac:dyDescent="0.3">
      <c r="A227" s="23" t="s">
        <v>1192</v>
      </c>
      <c r="B227" s="23" t="s">
        <v>1193</v>
      </c>
      <c r="C227" s="23" t="s">
        <v>69</v>
      </c>
      <c r="D227" s="24">
        <v>1.1000000000000001</v>
      </c>
      <c r="E227" s="26"/>
      <c r="F227" s="29"/>
      <c r="G227" s="26"/>
      <c r="H227" s="29"/>
      <c r="I227" s="26"/>
      <c r="J227" s="29"/>
      <c r="K227" s="26"/>
      <c r="L227" s="29"/>
      <c r="M227" s="23" t="s">
        <v>1194</v>
      </c>
      <c r="N227" s="2" t="s">
        <v>262</v>
      </c>
      <c r="O227" s="2" t="s">
        <v>1195</v>
      </c>
      <c r="P227" s="2" t="s">
        <v>65</v>
      </c>
      <c r="Q227" s="2" t="s">
        <v>65</v>
      </c>
      <c r="R227" s="2" t="s">
        <v>64</v>
      </c>
      <c r="S227" s="3"/>
      <c r="T227" s="3"/>
      <c r="U227" s="3"/>
      <c r="V227" s="3">
        <v>1</v>
      </c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2" t="s">
        <v>53</v>
      </c>
      <c r="AW227" s="2" t="s">
        <v>1196</v>
      </c>
      <c r="AX227" s="2" t="s">
        <v>53</v>
      </c>
      <c r="AY227" s="2" t="s">
        <v>53</v>
      </c>
      <c r="AZ227" s="2" t="s">
        <v>53</v>
      </c>
    </row>
    <row r="228" spans="1:52" ht="30" customHeight="1" x14ac:dyDescent="0.3">
      <c r="A228" s="23" t="s">
        <v>1197</v>
      </c>
      <c r="B228" s="23" t="s">
        <v>750</v>
      </c>
      <c r="C228" s="23" t="s">
        <v>126</v>
      </c>
      <c r="D228" s="24">
        <v>1</v>
      </c>
      <c r="E228" s="26"/>
      <c r="F228" s="29"/>
      <c r="G228" s="26"/>
      <c r="H228" s="29"/>
      <c r="I228" s="26"/>
      <c r="J228" s="29"/>
      <c r="K228" s="26"/>
      <c r="L228" s="29"/>
      <c r="M228" s="23" t="s">
        <v>53</v>
      </c>
      <c r="N228" s="2" t="s">
        <v>262</v>
      </c>
      <c r="O228" s="2" t="s">
        <v>738</v>
      </c>
      <c r="P228" s="2" t="s">
        <v>65</v>
      </c>
      <c r="Q228" s="2" t="s">
        <v>65</v>
      </c>
      <c r="R228" s="2" t="s">
        <v>65</v>
      </c>
      <c r="S228" s="3">
        <v>0</v>
      </c>
      <c r="T228" s="3">
        <v>0</v>
      </c>
      <c r="U228" s="3">
        <v>0.05</v>
      </c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2" t="s">
        <v>53</v>
      </c>
      <c r="AW228" s="2" t="s">
        <v>1198</v>
      </c>
      <c r="AX228" s="2" t="s">
        <v>53</v>
      </c>
      <c r="AY228" s="2" t="s">
        <v>53</v>
      </c>
      <c r="AZ228" s="2" t="s">
        <v>53</v>
      </c>
    </row>
    <row r="229" spans="1:52" ht="30" customHeight="1" x14ac:dyDescent="0.3">
      <c r="A229" s="23" t="s">
        <v>1199</v>
      </c>
      <c r="B229" s="23" t="s">
        <v>816</v>
      </c>
      <c r="C229" s="23" t="s">
        <v>817</v>
      </c>
      <c r="D229" s="24">
        <v>0.03</v>
      </c>
      <c r="E229" s="26"/>
      <c r="F229" s="29"/>
      <c r="G229" s="26"/>
      <c r="H229" s="29"/>
      <c r="I229" s="26"/>
      <c r="J229" s="29"/>
      <c r="K229" s="26"/>
      <c r="L229" s="29"/>
      <c r="M229" s="23" t="s">
        <v>1200</v>
      </c>
      <c r="N229" s="2" t="s">
        <v>262</v>
      </c>
      <c r="O229" s="2" t="s">
        <v>1201</v>
      </c>
      <c r="P229" s="2" t="s">
        <v>65</v>
      </c>
      <c r="Q229" s="2" t="s">
        <v>65</v>
      </c>
      <c r="R229" s="2" t="s">
        <v>64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2" t="s">
        <v>53</v>
      </c>
      <c r="AW229" s="2" t="s">
        <v>1202</v>
      </c>
      <c r="AX229" s="2" t="s">
        <v>53</v>
      </c>
      <c r="AY229" s="2" t="s">
        <v>53</v>
      </c>
      <c r="AZ229" s="2" t="s">
        <v>53</v>
      </c>
    </row>
    <row r="230" spans="1:52" ht="30" customHeight="1" x14ac:dyDescent="0.3">
      <c r="A230" s="23" t="s">
        <v>740</v>
      </c>
      <c r="B230" s="23" t="s">
        <v>53</v>
      </c>
      <c r="C230" s="23" t="s">
        <v>53</v>
      </c>
      <c r="D230" s="24"/>
      <c r="E230" s="26"/>
      <c r="F230" s="29"/>
      <c r="G230" s="26"/>
      <c r="H230" s="29"/>
      <c r="I230" s="26"/>
      <c r="J230" s="29"/>
      <c r="K230" s="26"/>
      <c r="L230" s="29"/>
      <c r="M230" s="23" t="s">
        <v>53</v>
      </c>
      <c r="N230" s="2" t="s">
        <v>99</v>
      </c>
      <c r="O230" s="2" t="s">
        <v>99</v>
      </c>
      <c r="P230" s="2" t="s">
        <v>53</v>
      </c>
      <c r="Q230" s="2" t="s">
        <v>53</v>
      </c>
      <c r="R230" s="2" t="s">
        <v>53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2" t="s">
        <v>53</v>
      </c>
      <c r="AW230" s="2" t="s">
        <v>53</v>
      </c>
      <c r="AX230" s="2" t="s">
        <v>53</v>
      </c>
      <c r="AY230" s="2" t="s">
        <v>53</v>
      </c>
      <c r="AZ230" s="2" t="s">
        <v>53</v>
      </c>
    </row>
    <row r="231" spans="1:52" ht="30" customHeight="1" x14ac:dyDescent="0.3">
      <c r="A231" s="24"/>
      <c r="B231" s="24"/>
      <c r="C231" s="24"/>
      <c r="D231" s="24"/>
      <c r="E231" s="26"/>
      <c r="F231" s="29"/>
      <c r="G231" s="26"/>
      <c r="H231" s="29"/>
      <c r="I231" s="26"/>
      <c r="J231" s="29"/>
      <c r="K231" s="26"/>
      <c r="L231" s="29"/>
      <c r="M231" s="24"/>
    </row>
    <row r="232" spans="1:52" ht="30" customHeight="1" x14ac:dyDescent="0.3">
      <c r="A232" s="20" t="s">
        <v>1203</v>
      </c>
      <c r="B232" s="21"/>
      <c r="C232" s="21"/>
      <c r="D232" s="21"/>
      <c r="E232" s="25"/>
      <c r="F232" s="28"/>
      <c r="G232" s="25"/>
      <c r="H232" s="28"/>
      <c r="I232" s="25"/>
      <c r="J232" s="28"/>
      <c r="K232" s="25"/>
      <c r="L232" s="28"/>
      <c r="M232" s="22"/>
      <c r="N232" s="1" t="s">
        <v>267</v>
      </c>
    </row>
    <row r="233" spans="1:52" ht="30" customHeight="1" x14ac:dyDescent="0.3">
      <c r="A233" s="23" t="s">
        <v>1204</v>
      </c>
      <c r="B233" s="23" t="s">
        <v>1205</v>
      </c>
      <c r="C233" s="23" t="s">
        <v>69</v>
      </c>
      <c r="D233" s="24">
        <v>1.1000000000000001</v>
      </c>
      <c r="E233" s="26"/>
      <c r="F233" s="29"/>
      <c r="G233" s="26"/>
      <c r="H233" s="29"/>
      <c r="I233" s="26"/>
      <c r="J233" s="29"/>
      <c r="K233" s="26"/>
      <c r="L233" s="29"/>
      <c r="M233" s="23" t="s">
        <v>1206</v>
      </c>
      <c r="N233" s="2" t="s">
        <v>267</v>
      </c>
      <c r="O233" s="2" t="s">
        <v>1207</v>
      </c>
      <c r="P233" s="2" t="s">
        <v>65</v>
      </c>
      <c r="Q233" s="2" t="s">
        <v>65</v>
      </c>
      <c r="R233" s="2" t="s">
        <v>64</v>
      </c>
      <c r="S233" s="3"/>
      <c r="T233" s="3"/>
      <c r="U233" s="3"/>
      <c r="V233" s="3">
        <v>1</v>
      </c>
      <c r="W233" s="3">
        <v>2</v>
      </c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2" t="s">
        <v>53</v>
      </c>
      <c r="AW233" s="2" t="s">
        <v>1208</v>
      </c>
      <c r="AX233" s="2" t="s">
        <v>53</v>
      </c>
      <c r="AY233" s="2" t="s">
        <v>53</v>
      </c>
      <c r="AZ233" s="2" t="s">
        <v>53</v>
      </c>
    </row>
    <row r="234" spans="1:52" ht="30" customHeight="1" x14ac:dyDescent="0.3">
      <c r="A234" s="23" t="s">
        <v>1209</v>
      </c>
      <c r="B234" s="23" t="s">
        <v>1210</v>
      </c>
      <c r="C234" s="23" t="s">
        <v>126</v>
      </c>
      <c r="D234" s="24">
        <v>1</v>
      </c>
      <c r="E234" s="26"/>
      <c r="F234" s="29"/>
      <c r="G234" s="26"/>
      <c r="H234" s="29"/>
      <c r="I234" s="26"/>
      <c r="J234" s="29"/>
      <c r="K234" s="26"/>
      <c r="L234" s="29"/>
      <c r="M234" s="23" t="s">
        <v>53</v>
      </c>
      <c r="N234" s="2" t="s">
        <v>267</v>
      </c>
      <c r="O234" s="2" t="s">
        <v>738</v>
      </c>
      <c r="P234" s="2" t="s">
        <v>65</v>
      </c>
      <c r="Q234" s="2" t="s">
        <v>65</v>
      </c>
      <c r="R234" s="2" t="s">
        <v>65</v>
      </c>
      <c r="S234" s="3">
        <v>0</v>
      </c>
      <c r="T234" s="3">
        <v>0</v>
      </c>
      <c r="U234" s="3">
        <v>0.4</v>
      </c>
      <c r="V234" s="3"/>
      <c r="W234" s="3">
        <v>2</v>
      </c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2" t="s">
        <v>53</v>
      </c>
      <c r="AW234" s="2" t="s">
        <v>1211</v>
      </c>
      <c r="AX234" s="2" t="s">
        <v>53</v>
      </c>
      <c r="AY234" s="2" t="s">
        <v>53</v>
      </c>
      <c r="AZ234" s="2" t="s">
        <v>53</v>
      </c>
    </row>
    <row r="235" spans="1:52" ht="30" customHeight="1" x14ac:dyDescent="0.3">
      <c r="A235" s="23" t="s">
        <v>1197</v>
      </c>
      <c r="B235" s="23" t="s">
        <v>750</v>
      </c>
      <c r="C235" s="23" t="s">
        <v>126</v>
      </c>
      <c r="D235" s="24">
        <v>1</v>
      </c>
      <c r="E235" s="26"/>
      <c r="F235" s="29"/>
      <c r="G235" s="26"/>
      <c r="H235" s="29"/>
      <c r="I235" s="26"/>
      <c r="J235" s="29"/>
      <c r="K235" s="26"/>
      <c r="L235" s="29"/>
      <c r="M235" s="23" t="s">
        <v>53</v>
      </c>
      <c r="N235" s="2" t="s">
        <v>267</v>
      </c>
      <c r="O235" s="2" t="s">
        <v>751</v>
      </c>
      <c r="P235" s="2" t="s">
        <v>65</v>
      </c>
      <c r="Q235" s="2" t="s">
        <v>65</v>
      </c>
      <c r="R235" s="2" t="s">
        <v>65</v>
      </c>
      <c r="S235" s="3">
        <v>0</v>
      </c>
      <c r="T235" s="3">
        <v>0</v>
      </c>
      <c r="U235" s="3">
        <v>0.05</v>
      </c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2" t="s">
        <v>53</v>
      </c>
      <c r="AW235" s="2" t="s">
        <v>1212</v>
      </c>
      <c r="AX235" s="2" t="s">
        <v>53</v>
      </c>
      <c r="AY235" s="2" t="s">
        <v>53</v>
      </c>
      <c r="AZ235" s="2" t="s">
        <v>53</v>
      </c>
    </row>
    <row r="236" spans="1:52" ht="30" customHeight="1" x14ac:dyDescent="0.3">
      <c r="A236" s="23" t="s">
        <v>1199</v>
      </c>
      <c r="B236" s="23" t="s">
        <v>816</v>
      </c>
      <c r="C236" s="23" t="s">
        <v>817</v>
      </c>
      <c r="D236" s="24">
        <v>0.03</v>
      </c>
      <c r="E236" s="26"/>
      <c r="F236" s="29"/>
      <c r="G236" s="26"/>
      <c r="H236" s="29"/>
      <c r="I236" s="26"/>
      <c r="J236" s="29"/>
      <c r="K236" s="26"/>
      <c r="L236" s="29"/>
      <c r="M236" s="23" t="s">
        <v>1200</v>
      </c>
      <c r="N236" s="2" t="s">
        <v>267</v>
      </c>
      <c r="O236" s="2" t="s">
        <v>1201</v>
      </c>
      <c r="P236" s="2" t="s">
        <v>65</v>
      </c>
      <c r="Q236" s="2" t="s">
        <v>65</v>
      </c>
      <c r="R236" s="2" t="s">
        <v>64</v>
      </c>
      <c r="S236" s="3"/>
      <c r="T236" s="3"/>
      <c r="U236" s="3"/>
      <c r="V236" s="3"/>
      <c r="W236" s="3"/>
      <c r="X236" s="3">
        <v>3</v>
      </c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2" t="s">
        <v>53</v>
      </c>
      <c r="AW236" s="2" t="s">
        <v>1213</v>
      </c>
      <c r="AX236" s="2" t="s">
        <v>53</v>
      </c>
      <c r="AY236" s="2" t="s">
        <v>53</v>
      </c>
      <c r="AZ236" s="2" t="s">
        <v>53</v>
      </c>
    </row>
    <row r="237" spans="1:52" ht="30" customHeight="1" x14ac:dyDescent="0.3">
      <c r="A237" s="23" t="s">
        <v>1214</v>
      </c>
      <c r="B237" s="23" t="s">
        <v>766</v>
      </c>
      <c r="C237" s="23" t="s">
        <v>126</v>
      </c>
      <c r="D237" s="24">
        <v>1</v>
      </c>
      <c r="E237" s="26"/>
      <c r="F237" s="29"/>
      <c r="G237" s="26"/>
      <c r="H237" s="29"/>
      <c r="I237" s="26"/>
      <c r="J237" s="29"/>
      <c r="K237" s="26"/>
      <c r="L237" s="29"/>
      <c r="M237" s="23" t="s">
        <v>53</v>
      </c>
      <c r="N237" s="2" t="s">
        <v>267</v>
      </c>
      <c r="O237" s="2" t="s">
        <v>767</v>
      </c>
      <c r="P237" s="2" t="s">
        <v>65</v>
      </c>
      <c r="Q237" s="2" t="s">
        <v>65</v>
      </c>
      <c r="R237" s="2" t="s">
        <v>65</v>
      </c>
      <c r="S237" s="3">
        <v>1</v>
      </c>
      <c r="T237" s="3">
        <v>1</v>
      </c>
      <c r="U237" s="3">
        <v>0.4</v>
      </c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2" t="s">
        <v>53</v>
      </c>
      <c r="AW237" s="2" t="s">
        <v>1215</v>
      </c>
      <c r="AX237" s="2" t="s">
        <v>53</v>
      </c>
      <c r="AY237" s="2" t="s">
        <v>53</v>
      </c>
      <c r="AZ237" s="2" t="s">
        <v>53</v>
      </c>
    </row>
    <row r="238" spans="1:52" ht="30" customHeight="1" x14ac:dyDescent="0.3">
      <c r="A238" s="23" t="s">
        <v>740</v>
      </c>
      <c r="B238" s="23" t="s">
        <v>53</v>
      </c>
      <c r="C238" s="23" t="s">
        <v>53</v>
      </c>
      <c r="D238" s="24"/>
      <c r="E238" s="26"/>
      <c r="F238" s="29"/>
      <c r="G238" s="26"/>
      <c r="H238" s="29"/>
      <c r="I238" s="26"/>
      <c r="J238" s="29"/>
      <c r="K238" s="26"/>
      <c r="L238" s="29"/>
      <c r="M238" s="23" t="s">
        <v>53</v>
      </c>
      <c r="N238" s="2" t="s">
        <v>99</v>
      </c>
      <c r="O238" s="2" t="s">
        <v>99</v>
      </c>
      <c r="P238" s="2" t="s">
        <v>53</v>
      </c>
      <c r="Q238" s="2" t="s">
        <v>53</v>
      </c>
      <c r="R238" s="2" t="s">
        <v>53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2" t="s">
        <v>53</v>
      </c>
      <c r="AW238" s="2" t="s">
        <v>53</v>
      </c>
      <c r="AX238" s="2" t="s">
        <v>53</v>
      </c>
      <c r="AY238" s="2" t="s">
        <v>53</v>
      </c>
      <c r="AZ238" s="2" t="s">
        <v>53</v>
      </c>
    </row>
    <row r="239" spans="1:52" ht="30" customHeight="1" x14ac:dyDescent="0.3">
      <c r="A239" s="24"/>
      <c r="B239" s="24"/>
      <c r="C239" s="24"/>
      <c r="D239" s="24"/>
      <c r="E239" s="26"/>
      <c r="F239" s="29"/>
      <c r="G239" s="26"/>
      <c r="H239" s="29"/>
      <c r="I239" s="26"/>
      <c r="J239" s="29"/>
      <c r="K239" s="26"/>
      <c r="L239" s="29"/>
      <c r="M239" s="24"/>
    </row>
    <row r="240" spans="1:52" ht="30" customHeight="1" x14ac:dyDescent="0.3">
      <c r="A240" s="20" t="s">
        <v>1216</v>
      </c>
      <c r="B240" s="21"/>
      <c r="C240" s="21"/>
      <c r="D240" s="21"/>
      <c r="E240" s="25"/>
      <c r="F240" s="28"/>
      <c r="G240" s="25"/>
      <c r="H240" s="28"/>
      <c r="I240" s="25"/>
      <c r="J240" s="28"/>
      <c r="K240" s="25"/>
      <c r="L240" s="28"/>
      <c r="M240" s="22"/>
      <c r="N240" s="1" t="s">
        <v>274</v>
      </c>
    </row>
    <row r="241" spans="1:52" ht="30" customHeight="1" x14ac:dyDescent="0.3">
      <c r="A241" s="23" t="s">
        <v>1217</v>
      </c>
      <c r="B241" s="23" t="s">
        <v>1218</v>
      </c>
      <c r="C241" s="23" t="s">
        <v>69</v>
      </c>
      <c r="D241" s="24">
        <v>1</v>
      </c>
      <c r="E241" s="26"/>
      <c r="F241" s="29"/>
      <c r="G241" s="26"/>
      <c r="H241" s="29"/>
      <c r="I241" s="26"/>
      <c r="J241" s="29"/>
      <c r="K241" s="26"/>
      <c r="L241" s="29"/>
      <c r="M241" s="23" t="s">
        <v>1219</v>
      </c>
      <c r="N241" s="2" t="s">
        <v>274</v>
      </c>
      <c r="O241" s="2" t="s">
        <v>1220</v>
      </c>
      <c r="P241" s="2" t="s">
        <v>64</v>
      </c>
      <c r="Q241" s="2" t="s">
        <v>65</v>
      </c>
      <c r="R241" s="2" t="s">
        <v>65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2" t="s">
        <v>53</v>
      </c>
      <c r="AW241" s="2" t="s">
        <v>1221</v>
      </c>
      <c r="AX241" s="2" t="s">
        <v>53</v>
      </c>
      <c r="AY241" s="2" t="s">
        <v>53</v>
      </c>
      <c r="AZ241" s="2" t="s">
        <v>53</v>
      </c>
    </row>
    <row r="242" spans="1:52" ht="30" customHeight="1" x14ac:dyDescent="0.3">
      <c r="A242" s="23" t="s">
        <v>1222</v>
      </c>
      <c r="B242" s="23" t="s">
        <v>53</v>
      </c>
      <c r="C242" s="23" t="s">
        <v>691</v>
      </c>
      <c r="D242" s="24">
        <v>0.95</v>
      </c>
      <c r="E242" s="26"/>
      <c r="F242" s="29"/>
      <c r="G242" s="26"/>
      <c r="H242" s="29"/>
      <c r="I242" s="26"/>
      <c r="J242" s="29"/>
      <c r="K242" s="26"/>
      <c r="L242" s="29"/>
      <c r="M242" s="23" t="s">
        <v>1223</v>
      </c>
      <c r="N242" s="2" t="s">
        <v>274</v>
      </c>
      <c r="O242" s="2" t="s">
        <v>1224</v>
      </c>
      <c r="P242" s="2" t="s">
        <v>65</v>
      </c>
      <c r="Q242" s="2" t="s">
        <v>65</v>
      </c>
      <c r="R242" s="2" t="s">
        <v>64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2" t="s">
        <v>53</v>
      </c>
      <c r="AW242" s="2" t="s">
        <v>1225</v>
      </c>
      <c r="AX242" s="2" t="s">
        <v>53</v>
      </c>
      <c r="AY242" s="2" t="s">
        <v>53</v>
      </c>
      <c r="AZ242" s="2" t="s">
        <v>53</v>
      </c>
    </row>
    <row r="243" spans="1:52" ht="30" customHeight="1" x14ac:dyDescent="0.3">
      <c r="A243" s="23" t="s">
        <v>1226</v>
      </c>
      <c r="B243" s="23" t="s">
        <v>1227</v>
      </c>
      <c r="C243" s="23" t="s">
        <v>691</v>
      </c>
      <c r="D243" s="24">
        <v>0.74</v>
      </c>
      <c r="E243" s="26"/>
      <c r="F243" s="29"/>
      <c r="G243" s="26"/>
      <c r="H243" s="29"/>
      <c r="I243" s="26"/>
      <c r="J243" s="29"/>
      <c r="K243" s="26"/>
      <c r="L243" s="29"/>
      <c r="M243" s="23" t="s">
        <v>1228</v>
      </c>
      <c r="N243" s="2" t="s">
        <v>274</v>
      </c>
      <c r="O243" s="2" t="s">
        <v>1229</v>
      </c>
      <c r="P243" s="2" t="s">
        <v>65</v>
      </c>
      <c r="Q243" s="2" t="s">
        <v>65</v>
      </c>
      <c r="R243" s="2" t="s">
        <v>64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2" t="s">
        <v>53</v>
      </c>
      <c r="AW243" s="2" t="s">
        <v>1230</v>
      </c>
      <c r="AX243" s="2" t="s">
        <v>53</v>
      </c>
      <c r="AY243" s="2" t="s">
        <v>53</v>
      </c>
      <c r="AZ243" s="2" t="s">
        <v>53</v>
      </c>
    </row>
    <row r="244" spans="1:52" ht="30" customHeight="1" x14ac:dyDescent="0.3">
      <c r="A244" s="23" t="s">
        <v>1231</v>
      </c>
      <c r="B244" s="23" t="s">
        <v>53</v>
      </c>
      <c r="C244" s="23" t="s">
        <v>1063</v>
      </c>
      <c r="D244" s="24">
        <v>0.3</v>
      </c>
      <c r="E244" s="26"/>
      <c r="F244" s="29"/>
      <c r="G244" s="26"/>
      <c r="H244" s="29"/>
      <c r="I244" s="26"/>
      <c r="J244" s="29"/>
      <c r="K244" s="26"/>
      <c r="L244" s="29"/>
      <c r="M244" s="23" t="s">
        <v>1232</v>
      </c>
      <c r="N244" s="2" t="s">
        <v>274</v>
      </c>
      <c r="O244" s="2" t="s">
        <v>1233</v>
      </c>
      <c r="P244" s="2" t="s">
        <v>65</v>
      </c>
      <c r="Q244" s="2" t="s">
        <v>65</v>
      </c>
      <c r="R244" s="2" t="s">
        <v>64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2" t="s">
        <v>53</v>
      </c>
      <c r="AW244" s="2" t="s">
        <v>1234</v>
      </c>
      <c r="AX244" s="2" t="s">
        <v>53</v>
      </c>
      <c r="AY244" s="2" t="s">
        <v>53</v>
      </c>
      <c r="AZ244" s="2" t="s">
        <v>53</v>
      </c>
    </row>
    <row r="245" spans="1:52" ht="30" customHeight="1" x14ac:dyDescent="0.3">
      <c r="A245" s="23" t="s">
        <v>1235</v>
      </c>
      <c r="B245" s="23" t="s">
        <v>1236</v>
      </c>
      <c r="C245" s="23" t="s">
        <v>69</v>
      </c>
      <c r="D245" s="24">
        <v>1</v>
      </c>
      <c r="E245" s="26"/>
      <c r="F245" s="29"/>
      <c r="G245" s="26"/>
      <c r="H245" s="29"/>
      <c r="I245" s="26"/>
      <c r="J245" s="29"/>
      <c r="K245" s="26"/>
      <c r="L245" s="29"/>
      <c r="M245" s="23" t="s">
        <v>1237</v>
      </c>
      <c r="N245" s="2" t="s">
        <v>274</v>
      </c>
      <c r="O245" s="2" t="s">
        <v>1238</v>
      </c>
      <c r="P245" s="2" t="s">
        <v>64</v>
      </c>
      <c r="Q245" s="2" t="s">
        <v>65</v>
      </c>
      <c r="R245" s="2" t="s">
        <v>65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2" t="s">
        <v>53</v>
      </c>
      <c r="AW245" s="2" t="s">
        <v>1239</v>
      </c>
      <c r="AX245" s="2" t="s">
        <v>53</v>
      </c>
      <c r="AY245" s="2" t="s">
        <v>53</v>
      </c>
      <c r="AZ245" s="2" t="s">
        <v>53</v>
      </c>
    </row>
    <row r="246" spans="1:52" ht="30" customHeight="1" x14ac:dyDescent="0.3">
      <c r="A246" s="23" t="s">
        <v>1240</v>
      </c>
      <c r="B246" s="23" t="s">
        <v>1241</v>
      </c>
      <c r="C246" s="23" t="s">
        <v>69</v>
      </c>
      <c r="D246" s="24">
        <v>1</v>
      </c>
      <c r="E246" s="26"/>
      <c r="F246" s="29"/>
      <c r="G246" s="26"/>
      <c r="H246" s="29"/>
      <c r="I246" s="26"/>
      <c r="J246" s="29"/>
      <c r="K246" s="26"/>
      <c r="L246" s="29"/>
      <c r="M246" s="23" t="s">
        <v>1242</v>
      </c>
      <c r="N246" s="2" t="s">
        <v>274</v>
      </c>
      <c r="O246" s="2" t="s">
        <v>1243</v>
      </c>
      <c r="P246" s="2" t="s">
        <v>64</v>
      </c>
      <c r="Q246" s="2" t="s">
        <v>65</v>
      </c>
      <c r="R246" s="2" t="s">
        <v>65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2" t="s">
        <v>53</v>
      </c>
      <c r="AW246" s="2" t="s">
        <v>1244</v>
      </c>
      <c r="AX246" s="2" t="s">
        <v>53</v>
      </c>
      <c r="AY246" s="2" t="s">
        <v>53</v>
      </c>
      <c r="AZ246" s="2" t="s">
        <v>53</v>
      </c>
    </row>
    <row r="247" spans="1:52" ht="30" customHeight="1" x14ac:dyDescent="0.3">
      <c r="A247" s="23" t="s">
        <v>740</v>
      </c>
      <c r="B247" s="23" t="s">
        <v>53</v>
      </c>
      <c r="C247" s="23" t="s">
        <v>53</v>
      </c>
      <c r="D247" s="24"/>
      <c r="E247" s="26"/>
      <c r="F247" s="29"/>
      <c r="G247" s="26"/>
      <c r="H247" s="29"/>
      <c r="I247" s="26"/>
      <c r="J247" s="29"/>
      <c r="K247" s="26"/>
      <c r="L247" s="29"/>
      <c r="M247" s="23" t="s">
        <v>53</v>
      </c>
      <c r="N247" s="2" t="s">
        <v>99</v>
      </c>
      <c r="O247" s="2" t="s">
        <v>99</v>
      </c>
      <c r="P247" s="2" t="s">
        <v>53</v>
      </c>
      <c r="Q247" s="2" t="s">
        <v>53</v>
      </c>
      <c r="R247" s="2" t="s">
        <v>53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2" t="s">
        <v>53</v>
      </c>
      <c r="AW247" s="2" t="s">
        <v>53</v>
      </c>
      <c r="AX247" s="2" t="s">
        <v>53</v>
      </c>
      <c r="AY247" s="2" t="s">
        <v>53</v>
      </c>
      <c r="AZ247" s="2" t="s">
        <v>53</v>
      </c>
    </row>
    <row r="248" spans="1:52" ht="30" customHeight="1" x14ac:dyDescent="0.3">
      <c r="A248" s="24"/>
      <c r="B248" s="24"/>
      <c r="C248" s="24"/>
      <c r="D248" s="24"/>
      <c r="E248" s="26"/>
      <c r="F248" s="29"/>
      <c r="G248" s="26"/>
      <c r="H248" s="29"/>
      <c r="I248" s="26"/>
      <c r="J248" s="29"/>
      <c r="K248" s="26"/>
      <c r="L248" s="29"/>
      <c r="M248" s="24"/>
    </row>
    <row r="249" spans="1:52" ht="30" customHeight="1" x14ac:dyDescent="0.3">
      <c r="A249" s="20" t="s">
        <v>1245</v>
      </c>
      <c r="B249" s="21"/>
      <c r="C249" s="21"/>
      <c r="D249" s="21"/>
      <c r="E249" s="25"/>
      <c r="F249" s="28"/>
      <c r="G249" s="25"/>
      <c r="H249" s="28"/>
      <c r="I249" s="25"/>
      <c r="J249" s="28"/>
      <c r="K249" s="25"/>
      <c r="L249" s="28"/>
      <c r="M249" s="22"/>
      <c r="N249" s="1" t="s">
        <v>278</v>
      </c>
    </row>
    <row r="250" spans="1:52" ht="30" customHeight="1" x14ac:dyDescent="0.3">
      <c r="A250" s="23" t="s">
        <v>1217</v>
      </c>
      <c r="B250" s="23" t="s">
        <v>1246</v>
      </c>
      <c r="C250" s="23" t="s">
        <v>69</v>
      </c>
      <c r="D250" s="24">
        <v>1</v>
      </c>
      <c r="E250" s="26"/>
      <c r="F250" s="29"/>
      <c r="G250" s="26"/>
      <c r="H250" s="29"/>
      <c r="I250" s="26"/>
      <c r="J250" s="29"/>
      <c r="K250" s="26"/>
      <c r="L250" s="29"/>
      <c r="M250" s="23" t="s">
        <v>1247</v>
      </c>
      <c r="N250" s="2" t="s">
        <v>278</v>
      </c>
      <c r="O250" s="2" t="s">
        <v>1248</v>
      </c>
      <c r="P250" s="2" t="s">
        <v>64</v>
      </c>
      <c r="Q250" s="2" t="s">
        <v>65</v>
      </c>
      <c r="R250" s="2" t="s">
        <v>65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2" t="s">
        <v>53</v>
      </c>
      <c r="AW250" s="2" t="s">
        <v>1249</v>
      </c>
      <c r="AX250" s="2" t="s">
        <v>53</v>
      </c>
      <c r="AY250" s="2" t="s">
        <v>53</v>
      </c>
      <c r="AZ250" s="2" t="s">
        <v>53</v>
      </c>
    </row>
    <row r="251" spans="1:52" ht="30" customHeight="1" x14ac:dyDescent="0.3">
      <c r="A251" s="23" t="s">
        <v>1222</v>
      </c>
      <c r="B251" s="23" t="s">
        <v>53</v>
      </c>
      <c r="C251" s="23" t="s">
        <v>691</v>
      </c>
      <c r="D251" s="24">
        <v>0.95</v>
      </c>
      <c r="E251" s="26"/>
      <c r="F251" s="29"/>
      <c r="G251" s="26"/>
      <c r="H251" s="29"/>
      <c r="I251" s="26"/>
      <c r="J251" s="29"/>
      <c r="K251" s="26"/>
      <c r="L251" s="29"/>
      <c r="M251" s="23" t="s">
        <v>1223</v>
      </c>
      <c r="N251" s="2" t="s">
        <v>278</v>
      </c>
      <c r="O251" s="2" t="s">
        <v>1224</v>
      </c>
      <c r="P251" s="2" t="s">
        <v>65</v>
      </c>
      <c r="Q251" s="2" t="s">
        <v>65</v>
      </c>
      <c r="R251" s="2" t="s">
        <v>64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2" t="s">
        <v>53</v>
      </c>
      <c r="AW251" s="2" t="s">
        <v>1250</v>
      </c>
      <c r="AX251" s="2" t="s">
        <v>53</v>
      </c>
      <c r="AY251" s="2" t="s">
        <v>53</v>
      </c>
      <c r="AZ251" s="2" t="s">
        <v>53</v>
      </c>
    </row>
    <row r="252" spans="1:52" ht="30" customHeight="1" x14ac:dyDescent="0.3">
      <c r="A252" s="23" t="s">
        <v>1226</v>
      </c>
      <c r="B252" s="23" t="s">
        <v>1227</v>
      </c>
      <c r="C252" s="23" t="s">
        <v>691</v>
      </c>
      <c r="D252" s="24">
        <v>0.74</v>
      </c>
      <c r="E252" s="26"/>
      <c r="F252" s="29"/>
      <c r="G252" s="26"/>
      <c r="H252" s="29"/>
      <c r="I252" s="26"/>
      <c r="J252" s="29"/>
      <c r="K252" s="26"/>
      <c r="L252" s="29"/>
      <c r="M252" s="23" t="s">
        <v>1228</v>
      </c>
      <c r="N252" s="2" t="s">
        <v>278</v>
      </c>
      <c r="O252" s="2" t="s">
        <v>1229</v>
      </c>
      <c r="P252" s="2" t="s">
        <v>65</v>
      </c>
      <c r="Q252" s="2" t="s">
        <v>65</v>
      </c>
      <c r="R252" s="2" t="s">
        <v>64</v>
      </c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2" t="s">
        <v>53</v>
      </c>
      <c r="AW252" s="2" t="s">
        <v>1251</v>
      </c>
      <c r="AX252" s="2" t="s">
        <v>53</v>
      </c>
      <c r="AY252" s="2" t="s">
        <v>53</v>
      </c>
      <c r="AZ252" s="2" t="s">
        <v>53</v>
      </c>
    </row>
    <row r="253" spans="1:52" ht="30" customHeight="1" x14ac:dyDescent="0.3">
      <c r="A253" s="23" t="s">
        <v>1231</v>
      </c>
      <c r="B253" s="23" t="s">
        <v>53</v>
      </c>
      <c r="C253" s="23" t="s">
        <v>1063</v>
      </c>
      <c r="D253" s="24">
        <v>0.3</v>
      </c>
      <c r="E253" s="26"/>
      <c r="F253" s="29"/>
      <c r="G253" s="26"/>
      <c r="H253" s="29"/>
      <c r="I253" s="26"/>
      <c r="J253" s="29"/>
      <c r="K253" s="26"/>
      <c r="L253" s="29"/>
      <c r="M253" s="23" t="s">
        <v>1232</v>
      </c>
      <c r="N253" s="2" t="s">
        <v>278</v>
      </c>
      <c r="O253" s="2" t="s">
        <v>1233</v>
      </c>
      <c r="P253" s="2" t="s">
        <v>65</v>
      </c>
      <c r="Q253" s="2" t="s">
        <v>65</v>
      </c>
      <c r="R253" s="2" t="s">
        <v>64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2" t="s">
        <v>53</v>
      </c>
      <c r="AW253" s="2" t="s">
        <v>1252</v>
      </c>
      <c r="AX253" s="2" t="s">
        <v>53</v>
      </c>
      <c r="AY253" s="2" t="s">
        <v>53</v>
      </c>
      <c r="AZ253" s="2" t="s">
        <v>53</v>
      </c>
    </row>
    <row r="254" spans="1:52" ht="30" customHeight="1" x14ac:dyDescent="0.3">
      <c r="A254" s="23" t="s">
        <v>1235</v>
      </c>
      <c r="B254" s="23" t="s">
        <v>1236</v>
      </c>
      <c r="C254" s="23" t="s">
        <v>69</v>
      </c>
      <c r="D254" s="24">
        <v>1</v>
      </c>
      <c r="E254" s="26"/>
      <c r="F254" s="29"/>
      <c r="G254" s="26"/>
      <c r="H254" s="29"/>
      <c r="I254" s="26"/>
      <c r="J254" s="29"/>
      <c r="K254" s="26"/>
      <c r="L254" s="29"/>
      <c r="M254" s="23" t="s">
        <v>1237</v>
      </c>
      <c r="N254" s="2" t="s">
        <v>278</v>
      </c>
      <c r="O254" s="2" t="s">
        <v>1238</v>
      </c>
      <c r="P254" s="2" t="s">
        <v>64</v>
      </c>
      <c r="Q254" s="2" t="s">
        <v>65</v>
      </c>
      <c r="R254" s="2" t="s">
        <v>65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2" t="s">
        <v>53</v>
      </c>
      <c r="AW254" s="2" t="s">
        <v>1253</v>
      </c>
      <c r="AX254" s="2" t="s">
        <v>53</v>
      </c>
      <c r="AY254" s="2" t="s">
        <v>53</v>
      </c>
      <c r="AZ254" s="2" t="s">
        <v>53</v>
      </c>
    </row>
    <row r="255" spans="1:52" ht="30" customHeight="1" x14ac:dyDescent="0.3">
      <c r="A255" s="23" t="s">
        <v>1240</v>
      </c>
      <c r="B255" s="23" t="s">
        <v>1254</v>
      </c>
      <c r="C255" s="23" t="s">
        <v>69</v>
      </c>
      <c r="D255" s="24">
        <v>1</v>
      </c>
      <c r="E255" s="26"/>
      <c r="F255" s="29"/>
      <c r="G255" s="26"/>
      <c r="H255" s="29"/>
      <c r="I255" s="26"/>
      <c r="J255" s="29"/>
      <c r="K255" s="26"/>
      <c r="L255" s="29"/>
      <c r="M255" s="23" t="s">
        <v>1255</v>
      </c>
      <c r="N255" s="2" t="s">
        <v>278</v>
      </c>
      <c r="O255" s="2" t="s">
        <v>1256</v>
      </c>
      <c r="P255" s="2" t="s">
        <v>64</v>
      </c>
      <c r="Q255" s="2" t="s">
        <v>65</v>
      </c>
      <c r="R255" s="2" t="s">
        <v>65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2" t="s">
        <v>53</v>
      </c>
      <c r="AW255" s="2" t="s">
        <v>1257</v>
      </c>
      <c r="AX255" s="2" t="s">
        <v>53</v>
      </c>
      <c r="AY255" s="2" t="s">
        <v>53</v>
      </c>
      <c r="AZ255" s="2" t="s">
        <v>53</v>
      </c>
    </row>
    <row r="256" spans="1:52" ht="30" customHeight="1" x14ac:dyDescent="0.3">
      <c r="A256" s="23" t="s">
        <v>740</v>
      </c>
      <c r="B256" s="23" t="s">
        <v>53</v>
      </c>
      <c r="C256" s="23" t="s">
        <v>53</v>
      </c>
      <c r="D256" s="24"/>
      <c r="E256" s="26"/>
      <c r="F256" s="29"/>
      <c r="G256" s="26"/>
      <c r="H256" s="29"/>
      <c r="I256" s="26"/>
      <c r="J256" s="29"/>
      <c r="K256" s="26"/>
      <c r="L256" s="29"/>
      <c r="M256" s="23" t="s">
        <v>53</v>
      </c>
      <c r="N256" s="2" t="s">
        <v>99</v>
      </c>
      <c r="O256" s="2" t="s">
        <v>99</v>
      </c>
      <c r="P256" s="2" t="s">
        <v>53</v>
      </c>
      <c r="Q256" s="2" t="s">
        <v>53</v>
      </c>
      <c r="R256" s="2" t="s">
        <v>53</v>
      </c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2" t="s">
        <v>53</v>
      </c>
      <c r="AW256" s="2" t="s">
        <v>53</v>
      </c>
      <c r="AX256" s="2" t="s">
        <v>53</v>
      </c>
      <c r="AY256" s="2" t="s">
        <v>53</v>
      </c>
      <c r="AZ256" s="2" t="s">
        <v>53</v>
      </c>
    </row>
    <row r="257" spans="1:52" ht="30" customHeight="1" x14ac:dyDescent="0.3">
      <c r="A257" s="24"/>
      <c r="B257" s="24"/>
      <c r="C257" s="24"/>
      <c r="D257" s="24"/>
      <c r="E257" s="26"/>
      <c r="F257" s="29"/>
      <c r="G257" s="26"/>
      <c r="H257" s="29"/>
      <c r="I257" s="26"/>
      <c r="J257" s="29"/>
      <c r="K257" s="26"/>
      <c r="L257" s="29"/>
      <c r="M257" s="24"/>
    </row>
    <row r="258" spans="1:52" ht="30" customHeight="1" x14ac:dyDescent="0.3">
      <c r="A258" s="20" t="s">
        <v>1258</v>
      </c>
      <c r="B258" s="21"/>
      <c r="C258" s="21"/>
      <c r="D258" s="21"/>
      <c r="E258" s="25"/>
      <c r="F258" s="28"/>
      <c r="G258" s="25"/>
      <c r="H258" s="28"/>
      <c r="I258" s="25"/>
      <c r="J258" s="28"/>
      <c r="K258" s="25"/>
      <c r="L258" s="28"/>
      <c r="M258" s="22"/>
      <c r="N258" s="1" t="s">
        <v>283</v>
      </c>
    </row>
    <row r="259" spans="1:52" ht="30" customHeight="1" x14ac:dyDescent="0.3">
      <c r="A259" s="23" t="s">
        <v>1061</v>
      </c>
      <c r="B259" s="23" t="s">
        <v>1259</v>
      </c>
      <c r="C259" s="23" t="s">
        <v>1063</v>
      </c>
      <c r="D259" s="24">
        <v>0.06</v>
      </c>
      <c r="E259" s="26"/>
      <c r="F259" s="29"/>
      <c r="G259" s="26"/>
      <c r="H259" s="29"/>
      <c r="I259" s="26"/>
      <c r="J259" s="29"/>
      <c r="K259" s="26"/>
      <c r="L259" s="29"/>
      <c r="M259" s="23" t="s">
        <v>1260</v>
      </c>
      <c r="N259" s="2" t="s">
        <v>283</v>
      </c>
      <c r="O259" s="2" t="s">
        <v>1261</v>
      </c>
      <c r="P259" s="2" t="s">
        <v>65</v>
      </c>
      <c r="Q259" s="2" t="s">
        <v>65</v>
      </c>
      <c r="R259" s="2" t="s">
        <v>64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2" t="s">
        <v>53</v>
      </c>
      <c r="AW259" s="2" t="s">
        <v>1262</v>
      </c>
      <c r="AX259" s="2" t="s">
        <v>53</v>
      </c>
      <c r="AY259" s="2" t="s">
        <v>53</v>
      </c>
      <c r="AZ259" s="2" t="s">
        <v>53</v>
      </c>
    </row>
    <row r="260" spans="1:52" ht="30" customHeight="1" x14ac:dyDescent="0.3">
      <c r="A260" s="23" t="s">
        <v>1263</v>
      </c>
      <c r="B260" s="23" t="s">
        <v>455</v>
      </c>
      <c r="C260" s="23" t="s">
        <v>120</v>
      </c>
      <c r="D260" s="24">
        <v>1</v>
      </c>
      <c r="E260" s="26"/>
      <c r="F260" s="29"/>
      <c r="G260" s="26"/>
      <c r="H260" s="29"/>
      <c r="I260" s="26"/>
      <c r="J260" s="29"/>
      <c r="K260" s="26"/>
      <c r="L260" s="29"/>
      <c r="M260" s="23" t="s">
        <v>1264</v>
      </c>
      <c r="N260" s="2" t="s">
        <v>283</v>
      </c>
      <c r="O260" s="2" t="s">
        <v>1265</v>
      </c>
      <c r="P260" s="2" t="s">
        <v>64</v>
      </c>
      <c r="Q260" s="2" t="s">
        <v>65</v>
      </c>
      <c r="R260" s="2" t="s">
        <v>65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2" t="s">
        <v>53</v>
      </c>
      <c r="AW260" s="2" t="s">
        <v>1266</v>
      </c>
      <c r="AX260" s="2" t="s">
        <v>53</v>
      </c>
      <c r="AY260" s="2" t="s">
        <v>53</v>
      </c>
      <c r="AZ260" s="2" t="s">
        <v>53</v>
      </c>
    </row>
    <row r="261" spans="1:52" ht="30" customHeight="1" x14ac:dyDescent="0.3">
      <c r="A261" s="23" t="s">
        <v>740</v>
      </c>
      <c r="B261" s="23" t="s">
        <v>53</v>
      </c>
      <c r="C261" s="23" t="s">
        <v>53</v>
      </c>
      <c r="D261" s="24"/>
      <c r="E261" s="26"/>
      <c r="F261" s="29"/>
      <c r="G261" s="26"/>
      <c r="H261" s="29"/>
      <c r="I261" s="26"/>
      <c r="J261" s="29"/>
      <c r="K261" s="26"/>
      <c r="L261" s="29"/>
      <c r="M261" s="23" t="s">
        <v>53</v>
      </c>
      <c r="N261" s="2" t="s">
        <v>99</v>
      </c>
      <c r="O261" s="2" t="s">
        <v>99</v>
      </c>
      <c r="P261" s="2" t="s">
        <v>53</v>
      </c>
      <c r="Q261" s="2" t="s">
        <v>53</v>
      </c>
      <c r="R261" s="2" t="s">
        <v>53</v>
      </c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2" t="s">
        <v>53</v>
      </c>
      <c r="AW261" s="2" t="s">
        <v>53</v>
      </c>
      <c r="AX261" s="2" t="s">
        <v>53</v>
      </c>
      <c r="AY261" s="2" t="s">
        <v>53</v>
      </c>
      <c r="AZ261" s="2" t="s">
        <v>53</v>
      </c>
    </row>
    <row r="262" spans="1:52" ht="30" customHeight="1" x14ac:dyDescent="0.3">
      <c r="A262" s="24"/>
      <c r="B262" s="24"/>
      <c r="C262" s="24"/>
      <c r="D262" s="24"/>
      <c r="E262" s="26"/>
      <c r="F262" s="29"/>
      <c r="G262" s="26"/>
      <c r="H262" s="29"/>
      <c r="I262" s="26"/>
      <c r="J262" s="29"/>
      <c r="K262" s="26"/>
      <c r="L262" s="29"/>
      <c r="M262" s="24"/>
    </row>
    <row r="263" spans="1:52" ht="30" customHeight="1" x14ac:dyDescent="0.3">
      <c r="A263" s="20" t="s">
        <v>1267</v>
      </c>
      <c r="B263" s="21"/>
      <c r="C263" s="21"/>
      <c r="D263" s="21"/>
      <c r="E263" s="25"/>
      <c r="F263" s="28"/>
      <c r="G263" s="25"/>
      <c r="H263" s="28"/>
      <c r="I263" s="25"/>
      <c r="J263" s="28"/>
      <c r="K263" s="25"/>
      <c r="L263" s="28"/>
      <c r="M263" s="22"/>
      <c r="N263" s="1" t="s">
        <v>288</v>
      </c>
    </row>
    <row r="264" spans="1:52" ht="30" customHeight="1" x14ac:dyDescent="0.3">
      <c r="A264" s="23" t="s">
        <v>630</v>
      </c>
      <c r="B264" s="23" t="s">
        <v>1268</v>
      </c>
      <c r="C264" s="23" t="s">
        <v>691</v>
      </c>
      <c r="D264" s="24">
        <v>13.05</v>
      </c>
      <c r="E264" s="26"/>
      <c r="F264" s="29"/>
      <c r="G264" s="26"/>
      <c r="H264" s="29"/>
      <c r="I264" s="26"/>
      <c r="J264" s="29"/>
      <c r="K264" s="26"/>
      <c r="L264" s="29"/>
      <c r="M264" s="23" t="s">
        <v>1269</v>
      </c>
      <c r="N264" s="2" t="s">
        <v>288</v>
      </c>
      <c r="O264" s="2" t="s">
        <v>1270</v>
      </c>
      <c r="P264" s="2" t="s">
        <v>65</v>
      </c>
      <c r="Q264" s="2" t="s">
        <v>65</v>
      </c>
      <c r="R264" s="2" t="s">
        <v>64</v>
      </c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2" t="s">
        <v>53</v>
      </c>
      <c r="AW264" s="2" t="s">
        <v>1271</v>
      </c>
      <c r="AX264" s="2" t="s">
        <v>53</v>
      </c>
      <c r="AY264" s="2" t="s">
        <v>53</v>
      </c>
      <c r="AZ264" s="2" t="s">
        <v>53</v>
      </c>
    </row>
    <row r="265" spans="1:52" ht="30" customHeight="1" x14ac:dyDescent="0.3">
      <c r="A265" s="23" t="s">
        <v>636</v>
      </c>
      <c r="B265" s="23" t="s">
        <v>1272</v>
      </c>
      <c r="C265" s="23" t="s">
        <v>590</v>
      </c>
      <c r="D265" s="24">
        <v>1.7000000000000001E-2</v>
      </c>
      <c r="E265" s="26"/>
      <c r="F265" s="29"/>
      <c r="G265" s="26"/>
      <c r="H265" s="29"/>
      <c r="I265" s="26"/>
      <c r="J265" s="29"/>
      <c r="K265" s="26"/>
      <c r="L265" s="29"/>
      <c r="M265" s="23" t="s">
        <v>1273</v>
      </c>
      <c r="N265" s="2" t="s">
        <v>288</v>
      </c>
      <c r="O265" s="2" t="s">
        <v>1274</v>
      </c>
      <c r="P265" s="2" t="s">
        <v>65</v>
      </c>
      <c r="Q265" s="2" t="s">
        <v>65</v>
      </c>
      <c r="R265" s="2" t="s">
        <v>64</v>
      </c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2" t="s">
        <v>53</v>
      </c>
      <c r="AW265" s="2" t="s">
        <v>1275</v>
      </c>
      <c r="AX265" s="2" t="s">
        <v>53</v>
      </c>
      <c r="AY265" s="2" t="s">
        <v>53</v>
      </c>
      <c r="AZ265" s="2" t="s">
        <v>53</v>
      </c>
    </row>
    <row r="266" spans="1:52" ht="30" customHeight="1" x14ac:dyDescent="0.3">
      <c r="A266" s="23" t="s">
        <v>1276</v>
      </c>
      <c r="B266" s="23" t="s">
        <v>1277</v>
      </c>
      <c r="C266" s="23" t="s">
        <v>1063</v>
      </c>
      <c r="D266" s="24">
        <v>0.65500000000000003</v>
      </c>
      <c r="E266" s="26"/>
      <c r="F266" s="29"/>
      <c r="G266" s="26"/>
      <c r="H266" s="29"/>
      <c r="I266" s="26"/>
      <c r="J266" s="29"/>
      <c r="K266" s="26"/>
      <c r="L266" s="29"/>
      <c r="M266" s="23" t="s">
        <v>1278</v>
      </c>
      <c r="N266" s="2" t="s">
        <v>288</v>
      </c>
      <c r="O266" s="2" t="s">
        <v>1279</v>
      </c>
      <c r="P266" s="2" t="s">
        <v>65</v>
      </c>
      <c r="Q266" s="2" t="s">
        <v>65</v>
      </c>
      <c r="R266" s="2" t="s">
        <v>64</v>
      </c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2" t="s">
        <v>53</v>
      </c>
      <c r="AW266" s="2" t="s">
        <v>1280</v>
      </c>
      <c r="AX266" s="2" t="s">
        <v>53</v>
      </c>
      <c r="AY266" s="2" t="s">
        <v>53</v>
      </c>
      <c r="AZ266" s="2" t="s">
        <v>53</v>
      </c>
    </row>
    <row r="267" spans="1:52" ht="30" customHeight="1" x14ac:dyDescent="0.3">
      <c r="A267" s="23" t="s">
        <v>1281</v>
      </c>
      <c r="B267" s="23" t="s">
        <v>1282</v>
      </c>
      <c r="C267" s="23" t="s">
        <v>69</v>
      </c>
      <c r="D267" s="24">
        <v>1</v>
      </c>
      <c r="E267" s="26"/>
      <c r="F267" s="29"/>
      <c r="G267" s="26"/>
      <c r="H267" s="29"/>
      <c r="I267" s="26"/>
      <c r="J267" s="29"/>
      <c r="K267" s="26"/>
      <c r="L267" s="29"/>
      <c r="M267" s="23" t="s">
        <v>1283</v>
      </c>
      <c r="N267" s="2" t="s">
        <v>288</v>
      </c>
      <c r="O267" s="2" t="s">
        <v>1284</v>
      </c>
      <c r="P267" s="2" t="s">
        <v>64</v>
      </c>
      <c r="Q267" s="2" t="s">
        <v>65</v>
      </c>
      <c r="R267" s="2" t="s">
        <v>65</v>
      </c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2" t="s">
        <v>53</v>
      </c>
      <c r="AW267" s="2" t="s">
        <v>1285</v>
      </c>
      <c r="AX267" s="2" t="s">
        <v>53</v>
      </c>
      <c r="AY267" s="2" t="s">
        <v>53</v>
      </c>
      <c r="AZ267" s="2" t="s">
        <v>53</v>
      </c>
    </row>
    <row r="268" spans="1:52" ht="30" customHeight="1" x14ac:dyDescent="0.3">
      <c r="A268" s="23" t="s">
        <v>740</v>
      </c>
      <c r="B268" s="23" t="s">
        <v>53</v>
      </c>
      <c r="C268" s="23" t="s">
        <v>53</v>
      </c>
      <c r="D268" s="24"/>
      <c r="E268" s="26"/>
      <c r="F268" s="29"/>
      <c r="G268" s="26"/>
      <c r="H268" s="29"/>
      <c r="I268" s="26"/>
      <c r="J268" s="29"/>
      <c r="K268" s="26"/>
      <c r="L268" s="29"/>
      <c r="M268" s="23" t="s">
        <v>53</v>
      </c>
      <c r="N268" s="2" t="s">
        <v>99</v>
      </c>
      <c r="O268" s="2" t="s">
        <v>99</v>
      </c>
      <c r="P268" s="2" t="s">
        <v>53</v>
      </c>
      <c r="Q268" s="2" t="s">
        <v>53</v>
      </c>
      <c r="R268" s="2" t="s">
        <v>53</v>
      </c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2" t="s">
        <v>53</v>
      </c>
      <c r="AW268" s="2" t="s">
        <v>53</v>
      </c>
      <c r="AX268" s="2" t="s">
        <v>53</v>
      </c>
      <c r="AY268" s="2" t="s">
        <v>53</v>
      </c>
      <c r="AZ268" s="2" t="s">
        <v>53</v>
      </c>
    </row>
    <row r="269" spans="1:52" ht="30" customHeight="1" x14ac:dyDescent="0.3">
      <c r="A269" s="24"/>
      <c r="B269" s="24"/>
      <c r="C269" s="24"/>
      <c r="D269" s="24"/>
      <c r="E269" s="26"/>
      <c r="F269" s="29"/>
      <c r="G269" s="26"/>
      <c r="H269" s="29"/>
      <c r="I269" s="26"/>
      <c r="J269" s="29"/>
      <c r="K269" s="26"/>
      <c r="L269" s="29"/>
      <c r="M269" s="24"/>
    </row>
    <row r="270" spans="1:52" ht="30" customHeight="1" x14ac:dyDescent="0.3">
      <c r="A270" s="20" t="s">
        <v>1286</v>
      </c>
      <c r="B270" s="21"/>
      <c r="C270" s="21"/>
      <c r="D270" s="21"/>
      <c r="E270" s="25"/>
      <c r="F270" s="28"/>
      <c r="G270" s="25"/>
      <c r="H270" s="28"/>
      <c r="I270" s="25"/>
      <c r="J270" s="28"/>
      <c r="K270" s="25"/>
      <c r="L270" s="28"/>
      <c r="M270" s="22"/>
      <c r="N270" s="1" t="s">
        <v>292</v>
      </c>
    </row>
    <row r="271" spans="1:52" ht="30" customHeight="1" x14ac:dyDescent="0.3">
      <c r="A271" s="23" t="s">
        <v>1287</v>
      </c>
      <c r="B271" s="23" t="s">
        <v>1288</v>
      </c>
      <c r="C271" s="23" t="s">
        <v>69</v>
      </c>
      <c r="D271" s="24">
        <v>0.36</v>
      </c>
      <c r="E271" s="26"/>
      <c r="F271" s="29"/>
      <c r="G271" s="26"/>
      <c r="H271" s="29"/>
      <c r="I271" s="26"/>
      <c r="J271" s="29"/>
      <c r="K271" s="26"/>
      <c r="L271" s="29"/>
      <c r="M271" s="23" t="s">
        <v>1289</v>
      </c>
      <c r="N271" s="2" t="s">
        <v>292</v>
      </c>
      <c r="O271" s="2" t="s">
        <v>1290</v>
      </c>
      <c r="P271" s="2" t="s">
        <v>64</v>
      </c>
      <c r="Q271" s="2" t="s">
        <v>65</v>
      </c>
      <c r="R271" s="2" t="s">
        <v>65</v>
      </c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2" t="s">
        <v>53</v>
      </c>
      <c r="AW271" s="2" t="s">
        <v>1291</v>
      </c>
      <c r="AX271" s="2" t="s">
        <v>53</v>
      </c>
      <c r="AY271" s="2" t="s">
        <v>53</v>
      </c>
      <c r="AZ271" s="2" t="s">
        <v>53</v>
      </c>
    </row>
    <row r="272" spans="1:52" ht="30" customHeight="1" x14ac:dyDescent="0.3">
      <c r="A272" s="23" t="s">
        <v>740</v>
      </c>
      <c r="B272" s="23" t="s">
        <v>53</v>
      </c>
      <c r="C272" s="23" t="s">
        <v>53</v>
      </c>
      <c r="D272" s="24"/>
      <c r="E272" s="26"/>
      <c r="F272" s="29"/>
      <c r="G272" s="26"/>
      <c r="H272" s="29"/>
      <c r="I272" s="26"/>
      <c r="J272" s="29"/>
      <c r="K272" s="26"/>
      <c r="L272" s="29"/>
      <c r="M272" s="23" t="s">
        <v>53</v>
      </c>
      <c r="N272" s="2" t="s">
        <v>99</v>
      </c>
      <c r="O272" s="2" t="s">
        <v>99</v>
      </c>
      <c r="P272" s="2" t="s">
        <v>53</v>
      </c>
      <c r="Q272" s="2" t="s">
        <v>53</v>
      </c>
      <c r="R272" s="2" t="s">
        <v>53</v>
      </c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2" t="s">
        <v>53</v>
      </c>
      <c r="AW272" s="2" t="s">
        <v>53</v>
      </c>
      <c r="AX272" s="2" t="s">
        <v>53</v>
      </c>
      <c r="AY272" s="2" t="s">
        <v>53</v>
      </c>
      <c r="AZ272" s="2" t="s">
        <v>53</v>
      </c>
    </row>
    <row r="273" spans="1:52" ht="30" customHeight="1" x14ac:dyDescent="0.3">
      <c r="A273" s="24"/>
      <c r="B273" s="24"/>
      <c r="C273" s="24"/>
      <c r="D273" s="24"/>
      <c r="E273" s="26"/>
      <c r="F273" s="29"/>
      <c r="G273" s="26"/>
      <c r="H273" s="29"/>
      <c r="I273" s="26"/>
      <c r="J273" s="29"/>
      <c r="K273" s="26"/>
      <c r="L273" s="29"/>
      <c r="M273" s="24"/>
    </row>
    <row r="274" spans="1:52" ht="30" customHeight="1" x14ac:dyDescent="0.3">
      <c r="A274" s="20" t="s">
        <v>1292</v>
      </c>
      <c r="B274" s="21"/>
      <c r="C274" s="21"/>
      <c r="D274" s="21"/>
      <c r="E274" s="25"/>
      <c r="F274" s="28"/>
      <c r="G274" s="25"/>
      <c r="H274" s="28"/>
      <c r="I274" s="25"/>
      <c r="J274" s="28"/>
      <c r="K274" s="25"/>
      <c r="L274" s="28"/>
      <c r="M274" s="22"/>
      <c r="N274" s="1" t="s">
        <v>299</v>
      </c>
    </row>
    <row r="275" spans="1:52" ht="30" customHeight="1" x14ac:dyDescent="0.3">
      <c r="A275" s="23" t="s">
        <v>1293</v>
      </c>
      <c r="B275" s="23" t="s">
        <v>1294</v>
      </c>
      <c r="C275" s="23" t="s">
        <v>430</v>
      </c>
      <c r="D275" s="24">
        <v>1</v>
      </c>
      <c r="E275" s="26"/>
      <c r="F275" s="29"/>
      <c r="G275" s="26"/>
      <c r="H275" s="29"/>
      <c r="I275" s="26"/>
      <c r="J275" s="29"/>
      <c r="K275" s="26"/>
      <c r="L275" s="29"/>
      <c r="M275" s="23" t="s">
        <v>1295</v>
      </c>
      <c r="N275" s="2" t="s">
        <v>299</v>
      </c>
      <c r="O275" s="2" t="s">
        <v>1296</v>
      </c>
      <c r="P275" s="2" t="s">
        <v>65</v>
      </c>
      <c r="Q275" s="2" t="s">
        <v>65</v>
      </c>
      <c r="R275" s="2" t="s">
        <v>64</v>
      </c>
      <c r="S275" s="3"/>
      <c r="T275" s="3"/>
      <c r="U275" s="3"/>
      <c r="V275" s="3">
        <v>1</v>
      </c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2" t="s">
        <v>53</v>
      </c>
      <c r="AW275" s="2" t="s">
        <v>1297</v>
      </c>
      <c r="AX275" s="2" t="s">
        <v>53</v>
      </c>
      <c r="AY275" s="2" t="s">
        <v>53</v>
      </c>
      <c r="AZ275" s="2" t="s">
        <v>53</v>
      </c>
    </row>
    <row r="276" spans="1:52" ht="30" customHeight="1" x14ac:dyDescent="0.3">
      <c r="A276" s="23" t="s">
        <v>1298</v>
      </c>
      <c r="B276" s="23" t="s">
        <v>750</v>
      </c>
      <c r="C276" s="23" t="s">
        <v>126</v>
      </c>
      <c r="D276" s="24">
        <v>1</v>
      </c>
      <c r="E276" s="26"/>
      <c r="F276" s="29"/>
      <c r="G276" s="26"/>
      <c r="H276" s="29"/>
      <c r="I276" s="26"/>
      <c r="J276" s="29"/>
      <c r="K276" s="26"/>
      <c r="L276" s="29"/>
      <c r="M276" s="23" t="s">
        <v>53</v>
      </c>
      <c r="N276" s="2" t="s">
        <v>299</v>
      </c>
      <c r="O276" s="2" t="s">
        <v>738</v>
      </c>
      <c r="P276" s="2" t="s">
        <v>65</v>
      </c>
      <c r="Q276" s="2" t="s">
        <v>65</v>
      </c>
      <c r="R276" s="2" t="s">
        <v>65</v>
      </c>
      <c r="S276" s="3">
        <v>0</v>
      </c>
      <c r="T276" s="3">
        <v>1</v>
      </c>
      <c r="U276" s="3">
        <v>0.05</v>
      </c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2" t="s">
        <v>53</v>
      </c>
      <c r="AW276" s="2" t="s">
        <v>1299</v>
      </c>
      <c r="AX276" s="2" t="s">
        <v>53</v>
      </c>
      <c r="AY276" s="2" t="s">
        <v>53</v>
      </c>
      <c r="AZ276" s="2" t="s">
        <v>53</v>
      </c>
    </row>
    <row r="277" spans="1:52" ht="30" customHeight="1" x14ac:dyDescent="0.3">
      <c r="A277" s="23" t="s">
        <v>740</v>
      </c>
      <c r="B277" s="23" t="s">
        <v>53</v>
      </c>
      <c r="C277" s="23" t="s">
        <v>53</v>
      </c>
      <c r="D277" s="24"/>
      <c r="E277" s="26"/>
      <c r="F277" s="29"/>
      <c r="G277" s="26"/>
      <c r="H277" s="29"/>
      <c r="I277" s="26"/>
      <c r="J277" s="29"/>
      <c r="K277" s="26"/>
      <c r="L277" s="29"/>
      <c r="M277" s="23" t="s">
        <v>53</v>
      </c>
      <c r="N277" s="2" t="s">
        <v>99</v>
      </c>
      <c r="O277" s="2" t="s">
        <v>99</v>
      </c>
      <c r="P277" s="2" t="s">
        <v>53</v>
      </c>
      <c r="Q277" s="2" t="s">
        <v>53</v>
      </c>
      <c r="R277" s="2" t="s">
        <v>53</v>
      </c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2" t="s">
        <v>53</v>
      </c>
      <c r="AW277" s="2" t="s">
        <v>53</v>
      </c>
      <c r="AX277" s="2" t="s">
        <v>53</v>
      </c>
      <c r="AY277" s="2" t="s">
        <v>53</v>
      </c>
      <c r="AZ277" s="2" t="s">
        <v>53</v>
      </c>
    </row>
    <row r="278" spans="1:52" ht="30" customHeight="1" x14ac:dyDescent="0.3">
      <c r="A278" s="24"/>
      <c r="B278" s="24"/>
      <c r="C278" s="24"/>
      <c r="D278" s="24"/>
      <c r="E278" s="26"/>
      <c r="F278" s="29"/>
      <c r="G278" s="26"/>
      <c r="H278" s="29"/>
      <c r="I278" s="26"/>
      <c r="J278" s="29"/>
      <c r="K278" s="26"/>
      <c r="L278" s="29"/>
      <c r="M278" s="24"/>
    </row>
    <row r="279" spans="1:52" ht="30" customHeight="1" x14ac:dyDescent="0.3">
      <c r="A279" s="20" t="s">
        <v>1300</v>
      </c>
      <c r="B279" s="21"/>
      <c r="C279" s="21"/>
      <c r="D279" s="21"/>
      <c r="E279" s="25"/>
      <c r="F279" s="28"/>
      <c r="G279" s="25"/>
      <c r="H279" s="28"/>
      <c r="I279" s="25"/>
      <c r="J279" s="28"/>
      <c r="K279" s="25"/>
      <c r="L279" s="28"/>
      <c r="M279" s="22"/>
      <c r="N279" s="1" t="s">
        <v>306</v>
      </c>
    </row>
    <row r="280" spans="1:52" ht="30" customHeight="1" x14ac:dyDescent="0.3">
      <c r="A280" s="23" t="s">
        <v>1301</v>
      </c>
      <c r="B280" s="23" t="s">
        <v>1302</v>
      </c>
      <c r="C280" s="23" t="s">
        <v>69</v>
      </c>
      <c r="D280" s="24">
        <v>1</v>
      </c>
      <c r="E280" s="26"/>
      <c r="F280" s="29"/>
      <c r="G280" s="26"/>
      <c r="H280" s="29"/>
      <c r="I280" s="26"/>
      <c r="J280" s="29"/>
      <c r="K280" s="26"/>
      <c r="L280" s="29"/>
      <c r="M280" s="23" t="s">
        <v>1303</v>
      </c>
      <c r="N280" s="2" t="s">
        <v>306</v>
      </c>
      <c r="O280" s="2" t="s">
        <v>1304</v>
      </c>
      <c r="P280" s="2" t="s">
        <v>64</v>
      </c>
      <c r="Q280" s="2" t="s">
        <v>65</v>
      </c>
      <c r="R280" s="2" t="s">
        <v>65</v>
      </c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2" t="s">
        <v>53</v>
      </c>
      <c r="AW280" s="2" t="s">
        <v>1305</v>
      </c>
      <c r="AX280" s="2" t="s">
        <v>53</v>
      </c>
      <c r="AY280" s="2" t="s">
        <v>53</v>
      </c>
      <c r="AZ280" s="2" t="s">
        <v>53</v>
      </c>
    </row>
    <row r="281" spans="1:52" ht="30" customHeight="1" x14ac:dyDescent="0.3">
      <c r="A281" s="23" t="s">
        <v>303</v>
      </c>
      <c r="B281" s="23" t="s">
        <v>1306</v>
      </c>
      <c r="C281" s="23" t="s">
        <v>69</v>
      </c>
      <c r="D281" s="24">
        <v>1</v>
      </c>
      <c r="E281" s="26"/>
      <c r="F281" s="29"/>
      <c r="G281" s="26"/>
      <c r="H281" s="29"/>
      <c r="I281" s="26"/>
      <c r="J281" s="29"/>
      <c r="K281" s="26"/>
      <c r="L281" s="29"/>
      <c r="M281" s="23" t="s">
        <v>1307</v>
      </c>
      <c r="N281" s="2" t="s">
        <v>306</v>
      </c>
      <c r="O281" s="2" t="s">
        <v>1308</v>
      </c>
      <c r="P281" s="2" t="s">
        <v>64</v>
      </c>
      <c r="Q281" s="2" t="s">
        <v>65</v>
      </c>
      <c r="R281" s="2" t="s">
        <v>65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2" t="s">
        <v>53</v>
      </c>
      <c r="AW281" s="2" t="s">
        <v>1309</v>
      </c>
      <c r="AX281" s="2" t="s">
        <v>53</v>
      </c>
      <c r="AY281" s="2" t="s">
        <v>53</v>
      </c>
      <c r="AZ281" s="2" t="s">
        <v>53</v>
      </c>
    </row>
    <row r="282" spans="1:52" ht="30" customHeight="1" x14ac:dyDescent="0.3">
      <c r="A282" s="23" t="s">
        <v>740</v>
      </c>
      <c r="B282" s="23" t="s">
        <v>53</v>
      </c>
      <c r="C282" s="23" t="s">
        <v>53</v>
      </c>
      <c r="D282" s="24"/>
      <c r="E282" s="26"/>
      <c r="F282" s="29"/>
      <c r="G282" s="26"/>
      <c r="H282" s="29"/>
      <c r="I282" s="26"/>
      <c r="J282" s="29"/>
      <c r="K282" s="26"/>
      <c r="L282" s="29"/>
      <c r="M282" s="23" t="s">
        <v>53</v>
      </c>
      <c r="N282" s="2" t="s">
        <v>99</v>
      </c>
      <c r="O282" s="2" t="s">
        <v>99</v>
      </c>
      <c r="P282" s="2" t="s">
        <v>53</v>
      </c>
      <c r="Q282" s="2" t="s">
        <v>53</v>
      </c>
      <c r="R282" s="2" t="s">
        <v>53</v>
      </c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2" t="s">
        <v>53</v>
      </c>
      <c r="AW282" s="2" t="s">
        <v>53</v>
      </c>
      <c r="AX282" s="2" t="s">
        <v>53</v>
      </c>
      <c r="AY282" s="2" t="s">
        <v>53</v>
      </c>
      <c r="AZ282" s="2" t="s">
        <v>53</v>
      </c>
    </row>
    <row r="283" spans="1:52" ht="30" customHeight="1" x14ac:dyDescent="0.3">
      <c r="A283" s="24"/>
      <c r="B283" s="24"/>
      <c r="C283" s="24"/>
      <c r="D283" s="24"/>
      <c r="E283" s="26"/>
      <c r="F283" s="29"/>
      <c r="G283" s="26"/>
      <c r="H283" s="29"/>
      <c r="I283" s="26"/>
      <c r="J283" s="29"/>
      <c r="K283" s="26"/>
      <c r="L283" s="29"/>
      <c r="M283" s="24"/>
    </row>
    <row r="284" spans="1:52" ht="30" customHeight="1" x14ac:dyDescent="0.3">
      <c r="A284" s="20" t="s">
        <v>1310</v>
      </c>
      <c r="B284" s="21"/>
      <c r="C284" s="21"/>
      <c r="D284" s="21"/>
      <c r="E284" s="25"/>
      <c r="F284" s="28"/>
      <c r="G284" s="25"/>
      <c r="H284" s="28"/>
      <c r="I284" s="25"/>
      <c r="J284" s="28"/>
      <c r="K284" s="25"/>
      <c r="L284" s="28"/>
      <c r="M284" s="22"/>
      <c r="N284" s="1" t="s">
        <v>310</v>
      </c>
    </row>
    <row r="285" spans="1:52" ht="30" customHeight="1" x14ac:dyDescent="0.3">
      <c r="A285" s="23" t="s">
        <v>1301</v>
      </c>
      <c r="B285" s="23" t="s">
        <v>1302</v>
      </c>
      <c r="C285" s="23" t="s">
        <v>69</v>
      </c>
      <c r="D285" s="24">
        <v>1</v>
      </c>
      <c r="E285" s="26"/>
      <c r="F285" s="29"/>
      <c r="G285" s="26"/>
      <c r="H285" s="29"/>
      <c r="I285" s="26"/>
      <c r="J285" s="29"/>
      <c r="K285" s="26"/>
      <c r="L285" s="29"/>
      <c r="M285" s="23" t="s">
        <v>1303</v>
      </c>
      <c r="N285" s="2" t="s">
        <v>310</v>
      </c>
      <c r="O285" s="2" t="s">
        <v>1304</v>
      </c>
      <c r="P285" s="2" t="s">
        <v>64</v>
      </c>
      <c r="Q285" s="2" t="s">
        <v>65</v>
      </c>
      <c r="R285" s="2" t="s">
        <v>65</v>
      </c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2" t="s">
        <v>53</v>
      </c>
      <c r="AW285" s="2" t="s">
        <v>1311</v>
      </c>
      <c r="AX285" s="2" t="s">
        <v>53</v>
      </c>
      <c r="AY285" s="2" t="s">
        <v>53</v>
      </c>
      <c r="AZ285" s="2" t="s">
        <v>53</v>
      </c>
    </row>
    <row r="286" spans="1:52" ht="30" customHeight="1" x14ac:dyDescent="0.3">
      <c r="A286" s="23" t="s">
        <v>303</v>
      </c>
      <c r="B286" s="23" t="s">
        <v>1312</v>
      </c>
      <c r="C286" s="23" t="s">
        <v>69</v>
      </c>
      <c r="D286" s="24">
        <v>1</v>
      </c>
      <c r="E286" s="26"/>
      <c r="F286" s="29"/>
      <c r="G286" s="26"/>
      <c r="H286" s="29"/>
      <c r="I286" s="26"/>
      <c r="J286" s="29"/>
      <c r="K286" s="26"/>
      <c r="L286" s="29"/>
      <c r="M286" s="23" t="s">
        <v>1313</v>
      </c>
      <c r="N286" s="2" t="s">
        <v>310</v>
      </c>
      <c r="O286" s="2" t="s">
        <v>1314</v>
      </c>
      <c r="P286" s="2" t="s">
        <v>64</v>
      </c>
      <c r="Q286" s="2" t="s">
        <v>65</v>
      </c>
      <c r="R286" s="2" t="s">
        <v>65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2" t="s">
        <v>53</v>
      </c>
      <c r="AW286" s="2" t="s">
        <v>1315</v>
      </c>
      <c r="AX286" s="2" t="s">
        <v>53</v>
      </c>
      <c r="AY286" s="2" t="s">
        <v>53</v>
      </c>
      <c r="AZ286" s="2" t="s">
        <v>53</v>
      </c>
    </row>
    <row r="287" spans="1:52" ht="30" customHeight="1" x14ac:dyDescent="0.3">
      <c r="A287" s="23" t="s">
        <v>740</v>
      </c>
      <c r="B287" s="23" t="s">
        <v>53</v>
      </c>
      <c r="C287" s="23" t="s">
        <v>53</v>
      </c>
      <c r="D287" s="24"/>
      <c r="E287" s="26"/>
      <c r="F287" s="29"/>
      <c r="G287" s="26"/>
      <c r="H287" s="29"/>
      <c r="I287" s="26"/>
      <c r="J287" s="29"/>
      <c r="K287" s="26"/>
      <c r="L287" s="29"/>
      <c r="M287" s="23" t="s">
        <v>53</v>
      </c>
      <c r="N287" s="2" t="s">
        <v>99</v>
      </c>
      <c r="O287" s="2" t="s">
        <v>99</v>
      </c>
      <c r="P287" s="2" t="s">
        <v>53</v>
      </c>
      <c r="Q287" s="2" t="s">
        <v>53</v>
      </c>
      <c r="R287" s="2" t="s">
        <v>53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2" t="s">
        <v>53</v>
      </c>
      <c r="AW287" s="2" t="s">
        <v>53</v>
      </c>
      <c r="AX287" s="2" t="s">
        <v>53</v>
      </c>
      <c r="AY287" s="2" t="s">
        <v>53</v>
      </c>
      <c r="AZ287" s="2" t="s">
        <v>53</v>
      </c>
    </row>
    <row r="288" spans="1:52" ht="30" customHeight="1" x14ac:dyDescent="0.3">
      <c r="A288" s="24"/>
      <c r="B288" s="24"/>
      <c r="C288" s="24"/>
      <c r="D288" s="24"/>
      <c r="E288" s="26"/>
      <c r="F288" s="29"/>
      <c r="G288" s="26"/>
      <c r="H288" s="29"/>
      <c r="I288" s="26"/>
      <c r="J288" s="29"/>
      <c r="K288" s="26"/>
      <c r="L288" s="29"/>
      <c r="M288" s="24"/>
    </row>
    <row r="289" spans="1:52" ht="30" customHeight="1" x14ac:dyDescent="0.3">
      <c r="A289" s="20" t="s">
        <v>1316</v>
      </c>
      <c r="B289" s="21"/>
      <c r="C289" s="21"/>
      <c r="D289" s="21"/>
      <c r="E289" s="25"/>
      <c r="F289" s="28"/>
      <c r="G289" s="25"/>
      <c r="H289" s="28"/>
      <c r="I289" s="25"/>
      <c r="J289" s="28"/>
      <c r="K289" s="25"/>
      <c r="L289" s="28"/>
      <c r="M289" s="22"/>
      <c r="N289" s="1" t="s">
        <v>329</v>
      </c>
    </row>
    <row r="290" spans="1:52" ht="30" customHeight="1" x14ac:dyDescent="0.3">
      <c r="A290" s="23" t="s">
        <v>1317</v>
      </c>
      <c r="B290" s="23" t="s">
        <v>1318</v>
      </c>
      <c r="C290" s="23" t="s">
        <v>120</v>
      </c>
      <c r="D290" s="24">
        <v>1</v>
      </c>
      <c r="E290" s="26"/>
      <c r="F290" s="29"/>
      <c r="G290" s="26"/>
      <c r="H290" s="29"/>
      <c r="I290" s="26"/>
      <c r="J290" s="29"/>
      <c r="K290" s="26"/>
      <c r="L290" s="29"/>
      <c r="M290" s="23" t="s">
        <v>1319</v>
      </c>
      <c r="N290" s="2" t="s">
        <v>329</v>
      </c>
      <c r="O290" s="2" t="s">
        <v>1320</v>
      </c>
      <c r="P290" s="2" t="s">
        <v>65</v>
      </c>
      <c r="Q290" s="2" t="s">
        <v>65</v>
      </c>
      <c r="R290" s="2" t="s">
        <v>64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2" t="s">
        <v>53</v>
      </c>
      <c r="AW290" s="2" t="s">
        <v>1321</v>
      </c>
      <c r="AX290" s="2" t="s">
        <v>53</v>
      </c>
      <c r="AY290" s="2" t="s">
        <v>53</v>
      </c>
      <c r="AZ290" s="2" t="s">
        <v>53</v>
      </c>
    </row>
    <row r="291" spans="1:52" ht="30" customHeight="1" x14ac:dyDescent="0.3">
      <c r="A291" s="23" t="s">
        <v>1322</v>
      </c>
      <c r="B291" s="23" t="s">
        <v>455</v>
      </c>
      <c r="C291" s="23" t="s">
        <v>120</v>
      </c>
      <c r="D291" s="24">
        <v>1</v>
      </c>
      <c r="E291" s="26"/>
      <c r="F291" s="29"/>
      <c r="G291" s="26"/>
      <c r="H291" s="29"/>
      <c r="I291" s="26"/>
      <c r="J291" s="29"/>
      <c r="K291" s="26"/>
      <c r="L291" s="29"/>
      <c r="M291" s="23" t="s">
        <v>1323</v>
      </c>
      <c r="N291" s="2" t="s">
        <v>329</v>
      </c>
      <c r="O291" s="2" t="s">
        <v>1324</v>
      </c>
      <c r="P291" s="2" t="s">
        <v>64</v>
      </c>
      <c r="Q291" s="2" t="s">
        <v>65</v>
      </c>
      <c r="R291" s="2" t="s">
        <v>65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2" t="s">
        <v>53</v>
      </c>
      <c r="AW291" s="2" t="s">
        <v>1325</v>
      </c>
      <c r="AX291" s="2" t="s">
        <v>53</v>
      </c>
      <c r="AY291" s="2" t="s">
        <v>53</v>
      </c>
      <c r="AZ291" s="2" t="s">
        <v>53</v>
      </c>
    </row>
    <row r="292" spans="1:52" ht="30" customHeight="1" x14ac:dyDescent="0.3">
      <c r="A292" s="23" t="s">
        <v>740</v>
      </c>
      <c r="B292" s="23" t="s">
        <v>53</v>
      </c>
      <c r="C292" s="23" t="s">
        <v>53</v>
      </c>
      <c r="D292" s="24"/>
      <c r="E292" s="26"/>
      <c r="F292" s="29"/>
      <c r="G292" s="26"/>
      <c r="H292" s="29"/>
      <c r="I292" s="26"/>
      <c r="J292" s="29"/>
      <c r="K292" s="26"/>
      <c r="L292" s="29"/>
      <c r="M292" s="23" t="s">
        <v>53</v>
      </c>
      <c r="N292" s="2" t="s">
        <v>99</v>
      </c>
      <c r="O292" s="2" t="s">
        <v>99</v>
      </c>
      <c r="P292" s="2" t="s">
        <v>53</v>
      </c>
      <c r="Q292" s="2" t="s">
        <v>53</v>
      </c>
      <c r="R292" s="2" t="s">
        <v>53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2" t="s">
        <v>53</v>
      </c>
      <c r="AW292" s="2" t="s">
        <v>53</v>
      </c>
      <c r="AX292" s="2" t="s">
        <v>53</v>
      </c>
      <c r="AY292" s="2" t="s">
        <v>53</v>
      </c>
      <c r="AZ292" s="2" t="s">
        <v>53</v>
      </c>
    </row>
    <row r="293" spans="1:52" ht="30" customHeight="1" x14ac:dyDescent="0.3">
      <c r="A293" s="24"/>
      <c r="B293" s="24"/>
      <c r="C293" s="24"/>
      <c r="D293" s="24"/>
      <c r="E293" s="26"/>
      <c r="F293" s="29"/>
      <c r="G293" s="26"/>
      <c r="H293" s="29"/>
      <c r="I293" s="26"/>
      <c r="J293" s="29"/>
      <c r="K293" s="26"/>
      <c r="L293" s="29"/>
      <c r="M293" s="24"/>
    </row>
    <row r="294" spans="1:52" ht="30" customHeight="1" x14ac:dyDescent="0.3">
      <c r="A294" s="20" t="s">
        <v>1326</v>
      </c>
      <c r="B294" s="21"/>
      <c r="C294" s="21"/>
      <c r="D294" s="21"/>
      <c r="E294" s="25"/>
      <c r="F294" s="28"/>
      <c r="G294" s="25"/>
      <c r="H294" s="28"/>
      <c r="I294" s="25"/>
      <c r="J294" s="28"/>
      <c r="K294" s="25"/>
      <c r="L294" s="28"/>
      <c r="M294" s="22"/>
      <c r="N294" s="1" t="s">
        <v>334</v>
      </c>
    </row>
    <row r="295" spans="1:52" ht="30" customHeight="1" x14ac:dyDescent="0.3">
      <c r="A295" s="23" t="s">
        <v>1317</v>
      </c>
      <c r="B295" s="23" t="s">
        <v>1327</v>
      </c>
      <c r="C295" s="23" t="s">
        <v>120</v>
      </c>
      <c r="D295" s="24">
        <v>1</v>
      </c>
      <c r="E295" s="26"/>
      <c r="F295" s="29"/>
      <c r="G295" s="26"/>
      <c r="H295" s="29"/>
      <c r="I295" s="26"/>
      <c r="J295" s="29"/>
      <c r="K295" s="26"/>
      <c r="L295" s="29"/>
      <c r="M295" s="23" t="s">
        <v>1328</v>
      </c>
      <c r="N295" s="2" t="s">
        <v>334</v>
      </c>
      <c r="O295" s="2" t="s">
        <v>1329</v>
      </c>
      <c r="P295" s="2" t="s">
        <v>65</v>
      </c>
      <c r="Q295" s="2" t="s">
        <v>65</v>
      </c>
      <c r="R295" s="2" t="s">
        <v>64</v>
      </c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2" t="s">
        <v>53</v>
      </c>
      <c r="AW295" s="2" t="s">
        <v>1330</v>
      </c>
      <c r="AX295" s="2" t="s">
        <v>53</v>
      </c>
      <c r="AY295" s="2" t="s">
        <v>53</v>
      </c>
      <c r="AZ295" s="2" t="s">
        <v>53</v>
      </c>
    </row>
    <row r="296" spans="1:52" ht="30" customHeight="1" x14ac:dyDescent="0.3">
      <c r="A296" s="23" t="s">
        <v>1322</v>
      </c>
      <c r="B296" s="23" t="s">
        <v>455</v>
      </c>
      <c r="C296" s="23" t="s">
        <v>120</v>
      </c>
      <c r="D296" s="24">
        <v>1</v>
      </c>
      <c r="E296" s="26"/>
      <c r="F296" s="29"/>
      <c r="G296" s="26"/>
      <c r="H296" s="29"/>
      <c r="I296" s="26"/>
      <c r="J296" s="29"/>
      <c r="K296" s="26"/>
      <c r="L296" s="29"/>
      <c r="M296" s="23" t="s">
        <v>1323</v>
      </c>
      <c r="N296" s="2" t="s">
        <v>334</v>
      </c>
      <c r="O296" s="2" t="s">
        <v>1324</v>
      </c>
      <c r="P296" s="2" t="s">
        <v>64</v>
      </c>
      <c r="Q296" s="2" t="s">
        <v>65</v>
      </c>
      <c r="R296" s="2" t="s">
        <v>65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2" t="s">
        <v>53</v>
      </c>
      <c r="AW296" s="2" t="s">
        <v>1331</v>
      </c>
      <c r="AX296" s="2" t="s">
        <v>53</v>
      </c>
      <c r="AY296" s="2" t="s">
        <v>53</v>
      </c>
      <c r="AZ296" s="2" t="s">
        <v>53</v>
      </c>
    </row>
    <row r="297" spans="1:52" ht="30" customHeight="1" x14ac:dyDescent="0.3">
      <c r="A297" s="23" t="s">
        <v>740</v>
      </c>
      <c r="B297" s="23" t="s">
        <v>53</v>
      </c>
      <c r="C297" s="23" t="s">
        <v>53</v>
      </c>
      <c r="D297" s="24"/>
      <c r="E297" s="26"/>
      <c r="F297" s="29"/>
      <c r="G297" s="26"/>
      <c r="H297" s="29"/>
      <c r="I297" s="26"/>
      <c r="J297" s="29"/>
      <c r="K297" s="26"/>
      <c r="L297" s="29"/>
      <c r="M297" s="23" t="s">
        <v>53</v>
      </c>
      <c r="N297" s="2" t="s">
        <v>99</v>
      </c>
      <c r="O297" s="2" t="s">
        <v>99</v>
      </c>
      <c r="P297" s="2" t="s">
        <v>53</v>
      </c>
      <c r="Q297" s="2" t="s">
        <v>53</v>
      </c>
      <c r="R297" s="2" t="s">
        <v>53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2" t="s">
        <v>53</v>
      </c>
      <c r="AW297" s="2" t="s">
        <v>53</v>
      </c>
      <c r="AX297" s="2" t="s">
        <v>53</v>
      </c>
      <c r="AY297" s="2" t="s">
        <v>53</v>
      </c>
      <c r="AZ297" s="2" t="s">
        <v>53</v>
      </c>
    </row>
    <row r="298" spans="1:52" ht="30" customHeight="1" x14ac:dyDescent="0.3">
      <c r="A298" s="24"/>
      <c r="B298" s="24"/>
      <c r="C298" s="24"/>
      <c r="D298" s="24"/>
      <c r="E298" s="26"/>
      <c r="F298" s="29"/>
      <c r="G298" s="26"/>
      <c r="H298" s="29"/>
      <c r="I298" s="26"/>
      <c r="J298" s="29"/>
      <c r="K298" s="26"/>
      <c r="L298" s="29"/>
      <c r="M298" s="24"/>
    </row>
    <row r="299" spans="1:52" ht="30" customHeight="1" x14ac:dyDescent="0.3">
      <c r="A299" s="20" t="s">
        <v>1332</v>
      </c>
      <c r="B299" s="21"/>
      <c r="C299" s="21"/>
      <c r="D299" s="21"/>
      <c r="E299" s="25"/>
      <c r="F299" s="28"/>
      <c r="G299" s="25"/>
      <c r="H299" s="28"/>
      <c r="I299" s="25"/>
      <c r="J299" s="28"/>
      <c r="K299" s="25"/>
      <c r="L299" s="28"/>
      <c r="M299" s="22"/>
      <c r="N299" s="1" t="s">
        <v>339</v>
      </c>
    </row>
    <row r="300" spans="1:52" ht="30" customHeight="1" x14ac:dyDescent="0.3">
      <c r="A300" s="23" t="s">
        <v>1333</v>
      </c>
      <c r="B300" s="23" t="s">
        <v>1334</v>
      </c>
      <c r="C300" s="23" t="s">
        <v>69</v>
      </c>
      <c r="D300" s="24">
        <v>0.33</v>
      </c>
      <c r="E300" s="26"/>
      <c r="F300" s="29"/>
      <c r="G300" s="26"/>
      <c r="H300" s="29"/>
      <c r="I300" s="26"/>
      <c r="J300" s="29"/>
      <c r="K300" s="26"/>
      <c r="L300" s="29"/>
      <c r="M300" s="23" t="s">
        <v>1335</v>
      </c>
      <c r="N300" s="2" t="s">
        <v>339</v>
      </c>
      <c r="O300" s="2" t="s">
        <v>1336</v>
      </c>
      <c r="P300" s="2" t="s">
        <v>65</v>
      </c>
      <c r="Q300" s="2" t="s">
        <v>65</v>
      </c>
      <c r="R300" s="2" t="s">
        <v>64</v>
      </c>
      <c r="S300" s="3"/>
      <c r="T300" s="3"/>
      <c r="U300" s="3"/>
      <c r="V300" s="3">
        <v>1</v>
      </c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2" t="s">
        <v>53</v>
      </c>
      <c r="AW300" s="2" t="s">
        <v>1337</v>
      </c>
      <c r="AX300" s="2" t="s">
        <v>53</v>
      </c>
      <c r="AY300" s="2" t="s">
        <v>53</v>
      </c>
      <c r="AZ300" s="2" t="s">
        <v>53</v>
      </c>
    </row>
    <row r="301" spans="1:52" ht="30" customHeight="1" x14ac:dyDescent="0.3">
      <c r="A301" s="23" t="s">
        <v>1021</v>
      </c>
      <c r="B301" s="23" t="s">
        <v>1338</v>
      </c>
      <c r="C301" s="23" t="s">
        <v>126</v>
      </c>
      <c r="D301" s="24">
        <v>1</v>
      </c>
      <c r="E301" s="26"/>
      <c r="F301" s="29"/>
      <c r="G301" s="26"/>
      <c r="H301" s="29"/>
      <c r="I301" s="26"/>
      <c r="J301" s="29"/>
      <c r="K301" s="26"/>
      <c r="L301" s="29"/>
      <c r="M301" s="23" t="s">
        <v>53</v>
      </c>
      <c r="N301" s="2" t="s">
        <v>339</v>
      </c>
      <c r="O301" s="2" t="s">
        <v>738</v>
      </c>
      <c r="P301" s="2" t="s">
        <v>65</v>
      </c>
      <c r="Q301" s="2" t="s">
        <v>65</v>
      </c>
      <c r="R301" s="2" t="s">
        <v>65</v>
      </c>
      <c r="S301" s="3">
        <v>0</v>
      </c>
      <c r="T301" s="3">
        <v>0</v>
      </c>
      <c r="U301" s="3">
        <v>0.1</v>
      </c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2" t="s">
        <v>53</v>
      </c>
      <c r="AW301" s="2" t="s">
        <v>1339</v>
      </c>
      <c r="AX301" s="2" t="s">
        <v>53</v>
      </c>
      <c r="AY301" s="2" t="s">
        <v>53</v>
      </c>
      <c r="AZ301" s="2" t="s">
        <v>53</v>
      </c>
    </row>
    <row r="302" spans="1:52" ht="30" customHeight="1" x14ac:dyDescent="0.3">
      <c r="A302" s="23" t="s">
        <v>1322</v>
      </c>
      <c r="B302" s="23" t="s">
        <v>455</v>
      </c>
      <c r="C302" s="23" t="s">
        <v>120</v>
      </c>
      <c r="D302" s="24">
        <v>1</v>
      </c>
      <c r="E302" s="26"/>
      <c r="F302" s="29"/>
      <c r="G302" s="26"/>
      <c r="H302" s="29"/>
      <c r="I302" s="26"/>
      <c r="J302" s="29"/>
      <c r="K302" s="26"/>
      <c r="L302" s="29"/>
      <c r="M302" s="23" t="s">
        <v>1323</v>
      </c>
      <c r="N302" s="2" t="s">
        <v>339</v>
      </c>
      <c r="O302" s="2" t="s">
        <v>1324</v>
      </c>
      <c r="P302" s="2" t="s">
        <v>64</v>
      </c>
      <c r="Q302" s="2" t="s">
        <v>65</v>
      </c>
      <c r="R302" s="2" t="s">
        <v>65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2" t="s">
        <v>53</v>
      </c>
      <c r="AW302" s="2" t="s">
        <v>1340</v>
      </c>
      <c r="AX302" s="2" t="s">
        <v>53</v>
      </c>
      <c r="AY302" s="2" t="s">
        <v>53</v>
      </c>
      <c r="AZ302" s="2" t="s">
        <v>53</v>
      </c>
    </row>
    <row r="303" spans="1:52" ht="30" customHeight="1" x14ac:dyDescent="0.3">
      <c r="A303" s="23" t="s">
        <v>740</v>
      </c>
      <c r="B303" s="23" t="s">
        <v>53</v>
      </c>
      <c r="C303" s="23" t="s">
        <v>53</v>
      </c>
      <c r="D303" s="24"/>
      <c r="E303" s="26"/>
      <c r="F303" s="29"/>
      <c r="G303" s="26"/>
      <c r="H303" s="29"/>
      <c r="I303" s="26"/>
      <c r="J303" s="29"/>
      <c r="K303" s="26"/>
      <c r="L303" s="29"/>
      <c r="M303" s="23" t="s">
        <v>53</v>
      </c>
      <c r="N303" s="2" t="s">
        <v>99</v>
      </c>
      <c r="O303" s="2" t="s">
        <v>99</v>
      </c>
      <c r="P303" s="2" t="s">
        <v>53</v>
      </c>
      <c r="Q303" s="2" t="s">
        <v>53</v>
      </c>
      <c r="R303" s="2" t="s">
        <v>53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2" t="s">
        <v>53</v>
      </c>
      <c r="AW303" s="2" t="s">
        <v>53</v>
      </c>
      <c r="AX303" s="2" t="s">
        <v>53</v>
      </c>
      <c r="AY303" s="2" t="s">
        <v>53</v>
      </c>
      <c r="AZ303" s="2" t="s">
        <v>53</v>
      </c>
    </row>
    <row r="304" spans="1:52" ht="30" customHeight="1" x14ac:dyDescent="0.3">
      <c r="A304" s="24"/>
      <c r="B304" s="24"/>
      <c r="C304" s="24"/>
      <c r="D304" s="24"/>
      <c r="E304" s="26"/>
      <c r="F304" s="29"/>
      <c r="G304" s="26"/>
      <c r="H304" s="29"/>
      <c r="I304" s="26"/>
      <c r="J304" s="29"/>
      <c r="K304" s="26"/>
      <c r="L304" s="29"/>
      <c r="M304" s="24"/>
    </row>
    <row r="305" spans="1:52" ht="30" customHeight="1" x14ac:dyDescent="0.3">
      <c r="A305" s="20" t="s">
        <v>1341</v>
      </c>
      <c r="B305" s="21"/>
      <c r="C305" s="21"/>
      <c r="D305" s="21"/>
      <c r="E305" s="25"/>
      <c r="F305" s="28"/>
      <c r="G305" s="25"/>
      <c r="H305" s="28"/>
      <c r="I305" s="25"/>
      <c r="J305" s="28"/>
      <c r="K305" s="25"/>
      <c r="L305" s="28"/>
      <c r="M305" s="22"/>
      <c r="N305" s="1" t="s">
        <v>344</v>
      </c>
    </row>
    <row r="306" spans="1:52" ht="30" customHeight="1" x14ac:dyDescent="0.3">
      <c r="A306" s="23" t="s">
        <v>1317</v>
      </c>
      <c r="B306" s="23" t="s">
        <v>1342</v>
      </c>
      <c r="C306" s="23" t="s">
        <v>120</v>
      </c>
      <c r="D306" s="24">
        <v>1</v>
      </c>
      <c r="E306" s="26"/>
      <c r="F306" s="29"/>
      <c r="G306" s="26"/>
      <c r="H306" s="29"/>
      <c r="I306" s="26"/>
      <c r="J306" s="29"/>
      <c r="K306" s="26"/>
      <c r="L306" s="29"/>
      <c r="M306" s="23" t="s">
        <v>1343</v>
      </c>
      <c r="N306" s="2" t="s">
        <v>344</v>
      </c>
      <c r="O306" s="2" t="s">
        <v>1344</v>
      </c>
      <c r="P306" s="2" t="s">
        <v>65</v>
      </c>
      <c r="Q306" s="2" t="s">
        <v>65</v>
      </c>
      <c r="R306" s="2" t="s">
        <v>64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2" t="s">
        <v>53</v>
      </c>
      <c r="AW306" s="2" t="s">
        <v>1345</v>
      </c>
      <c r="AX306" s="2" t="s">
        <v>53</v>
      </c>
      <c r="AY306" s="2" t="s">
        <v>53</v>
      </c>
      <c r="AZ306" s="2" t="s">
        <v>53</v>
      </c>
    </row>
    <row r="307" spans="1:52" ht="30" customHeight="1" x14ac:dyDescent="0.3">
      <c r="A307" s="23" t="s">
        <v>1322</v>
      </c>
      <c r="B307" s="23" t="s">
        <v>455</v>
      </c>
      <c r="C307" s="23" t="s">
        <v>120</v>
      </c>
      <c r="D307" s="24">
        <v>1</v>
      </c>
      <c r="E307" s="26"/>
      <c r="F307" s="29"/>
      <c r="G307" s="26"/>
      <c r="H307" s="29"/>
      <c r="I307" s="26"/>
      <c r="J307" s="29"/>
      <c r="K307" s="26"/>
      <c r="L307" s="29"/>
      <c r="M307" s="23" t="s">
        <v>1323</v>
      </c>
      <c r="N307" s="2" t="s">
        <v>344</v>
      </c>
      <c r="O307" s="2" t="s">
        <v>1324</v>
      </c>
      <c r="P307" s="2" t="s">
        <v>64</v>
      </c>
      <c r="Q307" s="2" t="s">
        <v>65</v>
      </c>
      <c r="R307" s="2" t="s">
        <v>65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2" t="s">
        <v>53</v>
      </c>
      <c r="AW307" s="2" t="s">
        <v>1346</v>
      </c>
      <c r="AX307" s="2" t="s">
        <v>53</v>
      </c>
      <c r="AY307" s="2" t="s">
        <v>53</v>
      </c>
      <c r="AZ307" s="2" t="s">
        <v>53</v>
      </c>
    </row>
    <row r="308" spans="1:52" ht="30" customHeight="1" x14ac:dyDescent="0.3">
      <c r="A308" s="23" t="s">
        <v>740</v>
      </c>
      <c r="B308" s="23" t="s">
        <v>53</v>
      </c>
      <c r="C308" s="23" t="s">
        <v>53</v>
      </c>
      <c r="D308" s="24"/>
      <c r="E308" s="26"/>
      <c r="F308" s="29"/>
      <c r="G308" s="26"/>
      <c r="H308" s="29"/>
      <c r="I308" s="26"/>
      <c r="J308" s="29"/>
      <c r="K308" s="26"/>
      <c r="L308" s="29"/>
      <c r="M308" s="23" t="s">
        <v>53</v>
      </c>
      <c r="N308" s="2" t="s">
        <v>99</v>
      </c>
      <c r="O308" s="2" t="s">
        <v>99</v>
      </c>
      <c r="P308" s="2" t="s">
        <v>53</v>
      </c>
      <c r="Q308" s="2" t="s">
        <v>53</v>
      </c>
      <c r="R308" s="2" t="s">
        <v>53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2" t="s">
        <v>53</v>
      </c>
      <c r="AW308" s="2" t="s">
        <v>53</v>
      </c>
      <c r="AX308" s="2" t="s">
        <v>53</v>
      </c>
      <c r="AY308" s="2" t="s">
        <v>53</v>
      </c>
      <c r="AZ308" s="2" t="s">
        <v>53</v>
      </c>
    </row>
    <row r="309" spans="1:52" ht="30" customHeight="1" x14ac:dyDescent="0.3">
      <c r="A309" s="24"/>
      <c r="B309" s="24"/>
      <c r="C309" s="24"/>
      <c r="D309" s="24"/>
      <c r="E309" s="26"/>
      <c r="F309" s="29"/>
      <c r="G309" s="26"/>
      <c r="H309" s="29"/>
      <c r="I309" s="26"/>
      <c r="J309" s="29"/>
      <c r="K309" s="26"/>
      <c r="L309" s="29"/>
      <c r="M309" s="24"/>
    </row>
    <row r="310" spans="1:52" ht="30" customHeight="1" x14ac:dyDescent="0.3">
      <c r="A310" s="20" t="s">
        <v>1347</v>
      </c>
      <c r="B310" s="21"/>
      <c r="C310" s="21"/>
      <c r="D310" s="21"/>
      <c r="E310" s="25"/>
      <c r="F310" s="28"/>
      <c r="G310" s="25"/>
      <c r="H310" s="28"/>
      <c r="I310" s="25"/>
      <c r="J310" s="28"/>
      <c r="K310" s="25"/>
      <c r="L310" s="28"/>
      <c r="M310" s="22"/>
      <c r="N310" s="1" t="s">
        <v>349</v>
      </c>
    </row>
    <row r="311" spans="1:52" ht="30" customHeight="1" x14ac:dyDescent="0.3">
      <c r="A311" s="23" t="s">
        <v>1348</v>
      </c>
      <c r="B311" s="23" t="s">
        <v>1349</v>
      </c>
      <c r="C311" s="23" t="s">
        <v>430</v>
      </c>
      <c r="D311" s="24">
        <v>1.6659999999999999</v>
      </c>
      <c r="E311" s="26"/>
      <c r="F311" s="29"/>
      <c r="G311" s="26"/>
      <c r="H311" s="29"/>
      <c r="I311" s="26"/>
      <c r="J311" s="29"/>
      <c r="K311" s="26"/>
      <c r="L311" s="29"/>
      <c r="M311" s="23" t="s">
        <v>1350</v>
      </c>
      <c r="N311" s="2" t="s">
        <v>349</v>
      </c>
      <c r="O311" s="2" t="s">
        <v>1351</v>
      </c>
      <c r="P311" s="2" t="s">
        <v>65</v>
      </c>
      <c r="Q311" s="2" t="s">
        <v>65</v>
      </c>
      <c r="R311" s="2" t="s">
        <v>64</v>
      </c>
      <c r="S311" s="3"/>
      <c r="T311" s="3"/>
      <c r="U311" s="3"/>
      <c r="V311" s="3">
        <v>1</v>
      </c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2" t="s">
        <v>53</v>
      </c>
      <c r="AW311" s="2" t="s">
        <v>1352</v>
      </c>
      <c r="AX311" s="2" t="s">
        <v>53</v>
      </c>
      <c r="AY311" s="2" t="s">
        <v>53</v>
      </c>
      <c r="AZ311" s="2" t="s">
        <v>53</v>
      </c>
    </row>
    <row r="312" spans="1:52" ht="30" customHeight="1" x14ac:dyDescent="0.3">
      <c r="A312" s="23" t="s">
        <v>1298</v>
      </c>
      <c r="B312" s="23" t="s">
        <v>750</v>
      </c>
      <c r="C312" s="23" t="s">
        <v>126</v>
      </c>
      <c r="D312" s="24">
        <v>1</v>
      </c>
      <c r="E312" s="26"/>
      <c r="F312" s="29"/>
      <c r="G312" s="26"/>
      <c r="H312" s="29"/>
      <c r="I312" s="26"/>
      <c r="J312" s="29"/>
      <c r="K312" s="26"/>
      <c r="L312" s="29"/>
      <c r="M312" s="23" t="s">
        <v>53</v>
      </c>
      <c r="N312" s="2" t="s">
        <v>349</v>
      </c>
      <c r="O312" s="2" t="s">
        <v>738</v>
      </c>
      <c r="P312" s="2" t="s">
        <v>65</v>
      </c>
      <c r="Q312" s="2" t="s">
        <v>65</v>
      </c>
      <c r="R312" s="2" t="s">
        <v>65</v>
      </c>
      <c r="S312" s="3">
        <v>0</v>
      </c>
      <c r="T312" s="3">
        <v>1</v>
      </c>
      <c r="U312" s="3">
        <v>0.05</v>
      </c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2" t="s">
        <v>53</v>
      </c>
      <c r="AW312" s="2" t="s">
        <v>1353</v>
      </c>
      <c r="AX312" s="2" t="s">
        <v>53</v>
      </c>
      <c r="AY312" s="2" t="s">
        <v>53</v>
      </c>
      <c r="AZ312" s="2" t="s">
        <v>53</v>
      </c>
    </row>
    <row r="313" spans="1:52" ht="30" customHeight="1" x14ac:dyDescent="0.3">
      <c r="A313" s="23" t="s">
        <v>740</v>
      </c>
      <c r="B313" s="23" t="s">
        <v>53</v>
      </c>
      <c r="C313" s="23" t="s">
        <v>53</v>
      </c>
      <c r="D313" s="24"/>
      <c r="E313" s="26"/>
      <c r="F313" s="29"/>
      <c r="G313" s="26"/>
      <c r="H313" s="29"/>
      <c r="I313" s="26"/>
      <c r="J313" s="29"/>
      <c r="K313" s="26"/>
      <c r="L313" s="29"/>
      <c r="M313" s="23" t="s">
        <v>53</v>
      </c>
      <c r="N313" s="2" t="s">
        <v>99</v>
      </c>
      <c r="O313" s="2" t="s">
        <v>99</v>
      </c>
      <c r="P313" s="2" t="s">
        <v>53</v>
      </c>
      <c r="Q313" s="2" t="s">
        <v>53</v>
      </c>
      <c r="R313" s="2" t="s">
        <v>53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2" t="s">
        <v>53</v>
      </c>
      <c r="AW313" s="2" t="s">
        <v>53</v>
      </c>
      <c r="AX313" s="2" t="s">
        <v>53</v>
      </c>
      <c r="AY313" s="2" t="s">
        <v>53</v>
      </c>
      <c r="AZ313" s="2" t="s">
        <v>53</v>
      </c>
    </row>
    <row r="314" spans="1:52" ht="30" customHeight="1" x14ac:dyDescent="0.3">
      <c r="A314" s="24"/>
      <c r="B314" s="24"/>
      <c r="C314" s="24"/>
      <c r="D314" s="24"/>
      <c r="E314" s="26"/>
      <c r="F314" s="29"/>
      <c r="G314" s="26"/>
      <c r="H314" s="29"/>
      <c r="I314" s="26"/>
      <c r="J314" s="29"/>
      <c r="K314" s="26"/>
      <c r="L314" s="29"/>
      <c r="M314" s="24"/>
    </row>
    <row r="315" spans="1:52" ht="30" customHeight="1" x14ac:dyDescent="0.3">
      <c r="A315" s="20" t="s">
        <v>1354</v>
      </c>
      <c r="B315" s="21"/>
      <c r="C315" s="21"/>
      <c r="D315" s="21"/>
      <c r="E315" s="25"/>
      <c r="F315" s="28"/>
      <c r="G315" s="25"/>
      <c r="H315" s="28"/>
      <c r="I315" s="25"/>
      <c r="J315" s="28"/>
      <c r="K315" s="25"/>
      <c r="L315" s="28"/>
      <c r="M315" s="22"/>
      <c r="N315" s="1" t="s">
        <v>354</v>
      </c>
    </row>
    <row r="316" spans="1:52" ht="30" customHeight="1" x14ac:dyDescent="0.3">
      <c r="A316" s="23" t="s">
        <v>1355</v>
      </c>
      <c r="B316" s="23" t="s">
        <v>1356</v>
      </c>
      <c r="C316" s="23" t="s">
        <v>424</v>
      </c>
      <c r="D316" s="24">
        <v>1</v>
      </c>
      <c r="E316" s="26"/>
      <c r="F316" s="29"/>
      <c r="G316" s="26"/>
      <c r="H316" s="29"/>
      <c r="I316" s="26"/>
      <c r="J316" s="29"/>
      <c r="K316" s="26"/>
      <c r="L316" s="29"/>
      <c r="M316" s="23" t="s">
        <v>1357</v>
      </c>
      <c r="N316" s="2" t="s">
        <v>354</v>
      </c>
      <c r="O316" s="2" t="s">
        <v>1358</v>
      </c>
      <c r="P316" s="2" t="s">
        <v>65</v>
      </c>
      <c r="Q316" s="2" t="s">
        <v>65</v>
      </c>
      <c r="R316" s="2" t="s">
        <v>64</v>
      </c>
      <c r="S316" s="3"/>
      <c r="T316" s="3"/>
      <c r="U316" s="3"/>
      <c r="V316" s="3">
        <v>1</v>
      </c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2" t="s">
        <v>53</v>
      </c>
      <c r="AW316" s="2" t="s">
        <v>1359</v>
      </c>
      <c r="AX316" s="2" t="s">
        <v>53</v>
      </c>
      <c r="AY316" s="2" t="s">
        <v>53</v>
      </c>
      <c r="AZ316" s="2" t="s">
        <v>53</v>
      </c>
    </row>
    <row r="317" spans="1:52" ht="30" customHeight="1" x14ac:dyDescent="0.3">
      <c r="A317" s="23" t="s">
        <v>1021</v>
      </c>
      <c r="B317" s="23" t="s">
        <v>1022</v>
      </c>
      <c r="C317" s="23" t="s">
        <v>126</v>
      </c>
      <c r="D317" s="24">
        <v>1</v>
      </c>
      <c r="E317" s="26"/>
      <c r="F317" s="29"/>
      <c r="G317" s="26"/>
      <c r="H317" s="29"/>
      <c r="I317" s="26"/>
      <c r="J317" s="29"/>
      <c r="K317" s="26"/>
      <c r="L317" s="29"/>
      <c r="M317" s="23" t="s">
        <v>53</v>
      </c>
      <c r="N317" s="2" t="s">
        <v>354</v>
      </c>
      <c r="O317" s="2" t="s">
        <v>738</v>
      </c>
      <c r="P317" s="2" t="s">
        <v>65</v>
      </c>
      <c r="Q317" s="2" t="s">
        <v>65</v>
      </c>
      <c r="R317" s="2" t="s">
        <v>65</v>
      </c>
      <c r="S317" s="3">
        <v>0</v>
      </c>
      <c r="T317" s="3">
        <v>0</v>
      </c>
      <c r="U317" s="3">
        <v>0.03</v>
      </c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2" t="s">
        <v>53</v>
      </c>
      <c r="AW317" s="2" t="s">
        <v>1360</v>
      </c>
      <c r="AX317" s="2" t="s">
        <v>53</v>
      </c>
      <c r="AY317" s="2" t="s">
        <v>53</v>
      </c>
      <c r="AZ317" s="2" t="s">
        <v>53</v>
      </c>
    </row>
    <row r="318" spans="1:52" ht="30" customHeight="1" x14ac:dyDescent="0.3">
      <c r="A318" s="23" t="s">
        <v>1199</v>
      </c>
      <c r="B318" s="23" t="s">
        <v>816</v>
      </c>
      <c r="C318" s="23" t="s">
        <v>817</v>
      </c>
      <c r="D318" s="24">
        <v>0.308</v>
      </c>
      <c r="E318" s="26"/>
      <c r="F318" s="29"/>
      <c r="G318" s="26"/>
      <c r="H318" s="29"/>
      <c r="I318" s="26"/>
      <c r="J318" s="29"/>
      <c r="K318" s="26"/>
      <c r="L318" s="29"/>
      <c r="M318" s="23" t="s">
        <v>1200</v>
      </c>
      <c r="N318" s="2" t="s">
        <v>354</v>
      </c>
      <c r="O318" s="2" t="s">
        <v>1201</v>
      </c>
      <c r="P318" s="2" t="s">
        <v>65</v>
      </c>
      <c r="Q318" s="2" t="s">
        <v>65</v>
      </c>
      <c r="R318" s="2" t="s">
        <v>64</v>
      </c>
      <c r="S318" s="3"/>
      <c r="T318" s="3"/>
      <c r="U318" s="3"/>
      <c r="V318" s="3"/>
      <c r="W318" s="3">
        <v>2</v>
      </c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2" t="s">
        <v>53</v>
      </c>
      <c r="AW318" s="2" t="s">
        <v>1361</v>
      </c>
      <c r="AX318" s="2" t="s">
        <v>53</v>
      </c>
      <c r="AY318" s="2" t="s">
        <v>53</v>
      </c>
      <c r="AZ318" s="2" t="s">
        <v>53</v>
      </c>
    </row>
    <row r="319" spans="1:52" ht="30" customHeight="1" x14ac:dyDescent="0.3">
      <c r="A319" s="23" t="s">
        <v>815</v>
      </c>
      <c r="B319" s="23" t="s">
        <v>816</v>
      </c>
      <c r="C319" s="23" t="s">
        <v>817</v>
      </c>
      <c r="D319" s="24">
        <v>5.7000000000000002E-2</v>
      </c>
      <c r="E319" s="26"/>
      <c r="F319" s="29"/>
      <c r="G319" s="26"/>
      <c r="H319" s="29"/>
      <c r="I319" s="26"/>
      <c r="J319" s="29"/>
      <c r="K319" s="26"/>
      <c r="L319" s="29"/>
      <c r="M319" s="23" t="s">
        <v>818</v>
      </c>
      <c r="N319" s="2" t="s">
        <v>354</v>
      </c>
      <c r="O319" s="2" t="s">
        <v>819</v>
      </c>
      <c r="P319" s="2" t="s">
        <v>65</v>
      </c>
      <c r="Q319" s="2" t="s">
        <v>65</v>
      </c>
      <c r="R319" s="2" t="s">
        <v>64</v>
      </c>
      <c r="S319" s="3"/>
      <c r="T319" s="3"/>
      <c r="U319" s="3"/>
      <c r="V319" s="3"/>
      <c r="W319" s="3">
        <v>2</v>
      </c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2" t="s">
        <v>53</v>
      </c>
      <c r="AW319" s="2" t="s">
        <v>1362</v>
      </c>
      <c r="AX319" s="2" t="s">
        <v>53</v>
      </c>
      <c r="AY319" s="2" t="s">
        <v>53</v>
      </c>
      <c r="AZ319" s="2" t="s">
        <v>53</v>
      </c>
    </row>
    <row r="320" spans="1:52" ht="30" customHeight="1" x14ac:dyDescent="0.3">
      <c r="A320" s="23" t="s">
        <v>853</v>
      </c>
      <c r="B320" s="23" t="s">
        <v>1363</v>
      </c>
      <c r="C320" s="23" t="s">
        <v>126</v>
      </c>
      <c r="D320" s="24">
        <v>1</v>
      </c>
      <c r="E320" s="26"/>
      <c r="F320" s="29"/>
      <c r="G320" s="26"/>
      <c r="H320" s="29"/>
      <c r="I320" s="26"/>
      <c r="J320" s="29"/>
      <c r="K320" s="26"/>
      <c r="L320" s="29"/>
      <c r="M320" s="23" t="s">
        <v>53</v>
      </c>
      <c r="N320" s="2" t="s">
        <v>354</v>
      </c>
      <c r="O320" s="2" t="s">
        <v>751</v>
      </c>
      <c r="P320" s="2" t="s">
        <v>65</v>
      </c>
      <c r="Q320" s="2" t="s">
        <v>65</v>
      </c>
      <c r="R320" s="2" t="s">
        <v>65</v>
      </c>
      <c r="S320" s="3">
        <v>1</v>
      </c>
      <c r="T320" s="3">
        <v>2</v>
      </c>
      <c r="U320" s="3">
        <v>0.03</v>
      </c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2" t="s">
        <v>53</v>
      </c>
      <c r="AW320" s="2" t="s">
        <v>1364</v>
      </c>
      <c r="AX320" s="2" t="s">
        <v>53</v>
      </c>
      <c r="AY320" s="2" t="s">
        <v>53</v>
      </c>
      <c r="AZ320" s="2" t="s">
        <v>53</v>
      </c>
    </row>
    <row r="321" spans="1:52" ht="30" customHeight="1" x14ac:dyDescent="0.3">
      <c r="A321" s="23" t="s">
        <v>740</v>
      </c>
      <c r="B321" s="23" t="s">
        <v>53</v>
      </c>
      <c r="C321" s="23" t="s">
        <v>53</v>
      </c>
      <c r="D321" s="24"/>
      <c r="E321" s="26"/>
      <c r="F321" s="29"/>
      <c r="G321" s="26"/>
      <c r="H321" s="29"/>
      <c r="I321" s="26"/>
      <c r="J321" s="29"/>
      <c r="K321" s="26"/>
      <c r="L321" s="29"/>
      <c r="M321" s="23" t="s">
        <v>53</v>
      </c>
      <c r="N321" s="2" t="s">
        <v>99</v>
      </c>
      <c r="O321" s="2" t="s">
        <v>99</v>
      </c>
      <c r="P321" s="2" t="s">
        <v>53</v>
      </c>
      <c r="Q321" s="2" t="s">
        <v>53</v>
      </c>
      <c r="R321" s="2" t="s">
        <v>53</v>
      </c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2" t="s">
        <v>53</v>
      </c>
      <c r="AW321" s="2" t="s">
        <v>53</v>
      </c>
      <c r="AX321" s="2" t="s">
        <v>53</v>
      </c>
      <c r="AY321" s="2" t="s">
        <v>53</v>
      </c>
      <c r="AZ321" s="2" t="s">
        <v>53</v>
      </c>
    </row>
    <row r="322" spans="1:52" ht="30" customHeight="1" x14ac:dyDescent="0.3">
      <c r="A322" s="24"/>
      <c r="B322" s="24"/>
      <c r="C322" s="24"/>
      <c r="D322" s="24"/>
      <c r="E322" s="26"/>
      <c r="F322" s="29"/>
      <c r="G322" s="26"/>
      <c r="H322" s="29"/>
      <c r="I322" s="26"/>
      <c r="J322" s="29"/>
      <c r="K322" s="26"/>
      <c r="L322" s="29"/>
      <c r="M322" s="24"/>
    </row>
    <row r="323" spans="1:52" ht="30" customHeight="1" x14ac:dyDescent="0.3">
      <c r="A323" s="20" t="s">
        <v>1365</v>
      </c>
      <c r="B323" s="21"/>
      <c r="C323" s="21"/>
      <c r="D323" s="21"/>
      <c r="E323" s="25"/>
      <c r="F323" s="28"/>
      <c r="G323" s="25"/>
      <c r="H323" s="28"/>
      <c r="I323" s="25"/>
      <c r="J323" s="28"/>
      <c r="K323" s="25"/>
      <c r="L323" s="28"/>
      <c r="M323" s="22"/>
      <c r="N323" s="1" t="s">
        <v>359</v>
      </c>
    </row>
    <row r="324" spans="1:52" ht="30" customHeight="1" x14ac:dyDescent="0.3">
      <c r="A324" s="23" t="s">
        <v>757</v>
      </c>
      <c r="B324" s="23" t="s">
        <v>1366</v>
      </c>
      <c r="C324" s="23" t="s">
        <v>691</v>
      </c>
      <c r="D324" s="24">
        <v>6.9080000000000004</v>
      </c>
      <c r="E324" s="26"/>
      <c r="F324" s="29"/>
      <c r="G324" s="26"/>
      <c r="H324" s="29"/>
      <c r="I324" s="26"/>
      <c r="J324" s="29"/>
      <c r="K324" s="26"/>
      <c r="L324" s="29"/>
      <c r="M324" s="23" t="s">
        <v>1367</v>
      </c>
      <c r="N324" s="2" t="s">
        <v>359</v>
      </c>
      <c r="O324" s="2" t="s">
        <v>1368</v>
      </c>
      <c r="P324" s="2" t="s">
        <v>65</v>
      </c>
      <c r="Q324" s="2" t="s">
        <v>65</v>
      </c>
      <c r="R324" s="2" t="s">
        <v>64</v>
      </c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2" t="s">
        <v>53</v>
      </c>
      <c r="AW324" s="2" t="s">
        <v>1369</v>
      </c>
      <c r="AX324" s="2" t="s">
        <v>53</v>
      </c>
      <c r="AY324" s="2" t="s">
        <v>53</v>
      </c>
      <c r="AZ324" s="2" t="s">
        <v>53</v>
      </c>
    </row>
    <row r="325" spans="1:52" ht="30" customHeight="1" x14ac:dyDescent="0.3">
      <c r="A325" s="23" t="s">
        <v>1370</v>
      </c>
      <c r="B325" s="23" t="s">
        <v>1371</v>
      </c>
      <c r="C325" s="23" t="s">
        <v>69</v>
      </c>
      <c r="D325" s="24">
        <v>1</v>
      </c>
      <c r="E325" s="26"/>
      <c r="F325" s="29"/>
      <c r="G325" s="26"/>
      <c r="H325" s="29"/>
      <c r="I325" s="26"/>
      <c r="J325" s="29"/>
      <c r="K325" s="26"/>
      <c r="L325" s="29"/>
      <c r="M325" s="23" t="s">
        <v>1372</v>
      </c>
      <c r="N325" s="2" t="s">
        <v>359</v>
      </c>
      <c r="O325" s="2" t="s">
        <v>1373</v>
      </c>
      <c r="P325" s="2" t="s">
        <v>64</v>
      </c>
      <c r="Q325" s="2" t="s">
        <v>65</v>
      </c>
      <c r="R325" s="2" t="s">
        <v>65</v>
      </c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2" t="s">
        <v>53</v>
      </c>
      <c r="AW325" s="2" t="s">
        <v>1374</v>
      </c>
      <c r="AX325" s="2" t="s">
        <v>53</v>
      </c>
      <c r="AY325" s="2" t="s">
        <v>53</v>
      </c>
      <c r="AZ325" s="2" t="s">
        <v>53</v>
      </c>
    </row>
    <row r="326" spans="1:52" ht="30" customHeight="1" x14ac:dyDescent="0.3">
      <c r="A326" s="23" t="s">
        <v>1375</v>
      </c>
      <c r="B326" s="23" t="s">
        <v>1376</v>
      </c>
      <c r="C326" s="23" t="s">
        <v>691</v>
      </c>
      <c r="D326" s="24">
        <v>-0.56520000000000004</v>
      </c>
      <c r="E326" s="26"/>
      <c r="F326" s="29"/>
      <c r="G326" s="26"/>
      <c r="H326" s="29"/>
      <c r="I326" s="26"/>
      <c r="J326" s="29"/>
      <c r="K326" s="26"/>
      <c r="L326" s="29"/>
      <c r="M326" s="23" t="s">
        <v>1377</v>
      </c>
      <c r="N326" s="2" t="s">
        <v>359</v>
      </c>
      <c r="O326" s="2" t="s">
        <v>1378</v>
      </c>
      <c r="P326" s="2" t="s">
        <v>65</v>
      </c>
      <c r="Q326" s="2" t="s">
        <v>65</v>
      </c>
      <c r="R326" s="2" t="s">
        <v>64</v>
      </c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2" t="s">
        <v>53</v>
      </c>
      <c r="AW326" s="2" t="s">
        <v>1379</v>
      </c>
      <c r="AX326" s="2" t="s">
        <v>53</v>
      </c>
      <c r="AY326" s="2" t="s">
        <v>53</v>
      </c>
      <c r="AZ326" s="2" t="s">
        <v>53</v>
      </c>
    </row>
    <row r="327" spans="1:52" ht="30" customHeight="1" x14ac:dyDescent="0.3">
      <c r="A327" s="23" t="s">
        <v>740</v>
      </c>
      <c r="B327" s="23" t="s">
        <v>53</v>
      </c>
      <c r="C327" s="23" t="s">
        <v>53</v>
      </c>
      <c r="D327" s="24"/>
      <c r="E327" s="26"/>
      <c r="F327" s="29"/>
      <c r="G327" s="26"/>
      <c r="H327" s="29"/>
      <c r="I327" s="26"/>
      <c r="J327" s="29"/>
      <c r="K327" s="26"/>
      <c r="L327" s="29"/>
      <c r="M327" s="23" t="s">
        <v>53</v>
      </c>
      <c r="N327" s="2" t="s">
        <v>99</v>
      </c>
      <c r="O327" s="2" t="s">
        <v>99</v>
      </c>
      <c r="P327" s="2" t="s">
        <v>53</v>
      </c>
      <c r="Q327" s="2" t="s">
        <v>53</v>
      </c>
      <c r="R327" s="2" t="s">
        <v>53</v>
      </c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2" t="s">
        <v>53</v>
      </c>
      <c r="AW327" s="2" t="s">
        <v>53</v>
      </c>
      <c r="AX327" s="2" t="s">
        <v>53</v>
      </c>
      <c r="AY327" s="2" t="s">
        <v>53</v>
      </c>
      <c r="AZ327" s="2" t="s">
        <v>53</v>
      </c>
    </row>
    <row r="328" spans="1:52" ht="30" customHeight="1" x14ac:dyDescent="0.3">
      <c r="A328" s="24"/>
      <c r="B328" s="24"/>
      <c r="C328" s="24"/>
      <c r="D328" s="24"/>
      <c r="E328" s="26"/>
      <c r="F328" s="29"/>
      <c r="G328" s="26"/>
      <c r="H328" s="29"/>
      <c r="I328" s="26"/>
      <c r="J328" s="29"/>
      <c r="K328" s="26"/>
      <c r="L328" s="29"/>
      <c r="M328" s="24"/>
    </row>
    <row r="329" spans="1:52" ht="30" customHeight="1" x14ac:dyDescent="0.3">
      <c r="A329" s="20" t="s">
        <v>1380</v>
      </c>
      <c r="B329" s="21"/>
      <c r="C329" s="21"/>
      <c r="D329" s="21"/>
      <c r="E329" s="25"/>
      <c r="F329" s="28"/>
      <c r="G329" s="25"/>
      <c r="H329" s="28"/>
      <c r="I329" s="25"/>
      <c r="J329" s="28"/>
      <c r="K329" s="25"/>
      <c r="L329" s="28"/>
      <c r="M329" s="22"/>
      <c r="N329" s="1" t="s">
        <v>363</v>
      </c>
    </row>
    <row r="330" spans="1:52" ht="30" customHeight="1" x14ac:dyDescent="0.3">
      <c r="A330" s="23" t="s">
        <v>757</v>
      </c>
      <c r="B330" s="23" t="s">
        <v>1366</v>
      </c>
      <c r="C330" s="23" t="s">
        <v>691</v>
      </c>
      <c r="D330" s="24">
        <v>6.9080000000000004</v>
      </c>
      <c r="E330" s="26"/>
      <c r="F330" s="29"/>
      <c r="G330" s="26"/>
      <c r="H330" s="29"/>
      <c r="I330" s="26"/>
      <c r="J330" s="29"/>
      <c r="K330" s="26"/>
      <c r="L330" s="29"/>
      <c r="M330" s="23" t="s">
        <v>1367</v>
      </c>
      <c r="N330" s="2" t="s">
        <v>363</v>
      </c>
      <c r="O330" s="2" t="s">
        <v>1368</v>
      </c>
      <c r="P330" s="2" t="s">
        <v>65</v>
      </c>
      <c r="Q330" s="2" t="s">
        <v>65</v>
      </c>
      <c r="R330" s="2" t="s">
        <v>64</v>
      </c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2" t="s">
        <v>53</v>
      </c>
      <c r="AW330" s="2" t="s">
        <v>1381</v>
      </c>
      <c r="AX330" s="2" t="s">
        <v>53</v>
      </c>
      <c r="AY330" s="2" t="s">
        <v>53</v>
      </c>
      <c r="AZ330" s="2" t="s">
        <v>53</v>
      </c>
    </row>
    <row r="331" spans="1:52" ht="30" customHeight="1" x14ac:dyDescent="0.3">
      <c r="A331" s="23" t="s">
        <v>1370</v>
      </c>
      <c r="B331" s="23" t="s">
        <v>1371</v>
      </c>
      <c r="C331" s="23" t="s">
        <v>69</v>
      </c>
      <c r="D331" s="24">
        <v>1</v>
      </c>
      <c r="E331" s="26"/>
      <c r="F331" s="29"/>
      <c r="G331" s="26"/>
      <c r="H331" s="29"/>
      <c r="I331" s="26"/>
      <c r="J331" s="29"/>
      <c r="K331" s="26"/>
      <c r="L331" s="29"/>
      <c r="M331" s="23" t="s">
        <v>1372</v>
      </c>
      <c r="N331" s="2" t="s">
        <v>363</v>
      </c>
      <c r="O331" s="2" t="s">
        <v>1373</v>
      </c>
      <c r="P331" s="2" t="s">
        <v>64</v>
      </c>
      <c r="Q331" s="2" t="s">
        <v>65</v>
      </c>
      <c r="R331" s="2" t="s">
        <v>65</v>
      </c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2" t="s">
        <v>53</v>
      </c>
      <c r="AW331" s="2" t="s">
        <v>1382</v>
      </c>
      <c r="AX331" s="2" t="s">
        <v>53</v>
      </c>
      <c r="AY331" s="2" t="s">
        <v>53</v>
      </c>
      <c r="AZ331" s="2" t="s">
        <v>53</v>
      </c>
    </row>
    <row r="332" spans="1:52" ht="30" customHeight="1" x14ac:dyDescent="0.3">
      <c r="A332" s="23" t="s">
        <v>1375</v>
      </c>
      <c r="B332" s="23" t="s">
        <v>1376</v>
      </c>
      <c r="C332" s="23" t="s">
        <v>691</v>
      </c>
      <c r="D332" s="24">
        <v>-0.56520000000000004</v>
      </c>
      <c r="E332" s="26"/>
      <c r="F332" s="29"/>
      <c r="G332" s="26"/>
      <c r="H332" s="29"/>
      <c r="I332" s="26"/>
      <c r="J332" s="29"/>
      <c r="K332" s="26"/>
      <c r="L332" s="29"/>
      <c r="M332" s="23" t="s">
        <v>1377</v>
      </c>
      <c r="N332" s="2" t="s">
        <v>363</v>
      </c>
      <c r="O332" s="2" t="s">
        <v>1378</v>
      </c>
      <c r="P332" s="2" t="s">
        <v>65</v>
      </c>
      <c r="Q332" s="2" t="s">
        <v>65</v>
      </c>
      <c r="R332" s="2" t="s">
        <v>64</v>
      </c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2" t="s">
        <v>53</v>
      </c>
      <c r="AW332" s="2" t="s">
        <v>1383</v>
      </c>
      <c r="AX332" s="2" t="s">
        <v>53</v>
      </c>
      <c r="AY332" s="2" t="s">
        <v>53</v>
      </c>
      <c r="AZ332" s="2" t="s">
        <v>53</v>
      </c>
    </row>
    <row r="333" spans="1:52" ht="30" customHeight="1" x14ac:dyDescent="0.3">
      <c r="A333" s="23" t="s">
        <v>239</v>
      </c>
      <c r="B333" s="23" t="s">
        <v>1384</v>
      </c>
      <c r="C333" s="23" t="s">
        <v>69</v>
      </c>
      <c r="D333" s="24">
        <v>1</v>
      </c>
      <c r="E333" s="26"/>
      <c r="F333" s="29"/>
      <c r="G333" s="26"/>
      <c r="H333" s="29"/>
      <c r="I333" s="26"/>
      <c r="J333" s="29"/>
      <c r="K333" s="26"/>
      <c r="L333" s="29"/>
      <c r="M333" s="23" t="s">
        <v>1385</v>
      </c>
      <c r="N333" s="2" t="s">
        <v>363</v>
      </c>
      <c r="O333" s="2" t="s">
        <v>1386</v>
      </c>
      <c r="P333" s="2" t="s">
        <v>64</v>
      </c>
      <c r="Q333" s="2" t="s">
        <v>65</v>
      </c>
      <c r="R333" s="2" t="s">
        <v>65</v>
      </c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2" t="s">
        <v>53</v>
      </c>
      <c r="AW333" s="2" t="s">
        <v>1387</v>
      </c>
      <c r="AX333" s="2" t="s">
        <v>53</v>
      </c>
      <c r="AY333" s="2" t="s">
        <v>53</v>
      </c>
      <c r="AZ333" s="2" t="s">
        <v>53</v>
      </c>
    </row>
    <row r="334" spans="1:52" ht="30" customHeight="1" x14ac:dyDescent="0.3">
      <c r="A334" s="23" t="s">
        <v>740</v>
      </c>
      <c r="B334" s="23" t="s">
        <v>53</v>
      </c>
      <c r="C334" s="23" t="s">
        <v>53</v>
      </c>
      <c r="D334" s="24"/>
      <c r="E334" s="26"/>
      <c r="F334" s="29"/>
      <c r="G334" s="26"/>
      <c r="H334" s="29"/>
      <c r="I334" s="26"/>
      <c r="J334" s="29"/>
      <c r="K334" s="26"/>
      <c r="L334" s="29"/>
      <c r="M334" s="23" t="s">
        <v>53</v>
      </c>
      <c r="N334" s="2" t="s">
        <v>99</v>
      </c>
      <c r="O334" s="2" t="s">
        <v>99</v>
      </c>
      <c r="P334" s="2" t="s">
        <v>53</v>
      </c>
      <c r="Q334" s="2" t="s">
        <v>53</v>
      </c>
      <c r="R334" s="2" t="s">
        <v>53</v>
      </c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2" t="s">
        <v>53</v>
      </c>
      <c r="AW334" s="2" t="s">
        <v>53</v>
      </c>
      <c r="AX334" s="2" t="s">
        <v>53</v>
      </c>
      <c r="AY334" s="2" t="s">
        <v>53</v>
      </c>
      <c r="AZ334" s="2" t="s">
        <v>53</v>
      </c>
    </row>
    <row r="335" spans="1:52" ht="30" customHeight="1" x14ac:dyDescent="0.3">
      <c r="A335" s="24"/>
      <c r="B335" s="24"/>
      <c r="C335" s="24"/>
      <c r="D335" s="24"/>
      <c r="E335" s="26"/>
      <c r="F335" s="29"/>
      <c r="G335" s="26"/>
      <c r="H335" s="29"/>
      <c r="I335" s="26"/>
      <c r="J335" s="29"/>
      <c r="K335" s="26"/>
      <c r="L335" s="29"/>
      <c r="M335" s="24"/>
    </row>
    <row r="336" spans="1:52" ht="30" customHeight="1" x14ac:dyDescent="0.3">
      <c r="A336" s="20" t="s">
        <v>1388</v>
      </c>
      <c r="B336" s="21"/>
      <c r="C336" s="21"/>
      <c r="D336" s="21"/>
      <c r="E336" s="25"/>
      <c r="F336" s="28"/>
      <c r="G336" s="25"/>
      <c r="H336" s="28"/>
      <c r="I336" s="25"/>
      <c r="J336" s="28"/>
      <c r="K336" s="25"/>
      <c r="L336" s="28"/>
      <c r="M336" s="22"/>
      <c r="N336" s="1" t="s">
        <v>368</v>
      </c>
    </row>
    <row r="337" spans="1:52" ht="30" customHeight="1" x14ac:dyDescent="0.3">
      <c r="A337" s="23" t="s">
        <v>1389</v>
      </c>
      <c r="B337" s="23" t="s">
        <v>1390</v>
      </c>
      <c r="C337" s="23" t="s">
        <v>691</v>
      </c>
      <c r="D337" s="24">
        <v>1.1121000000000001</v>
      </c>
      <c r="E337" s="26"/>
      <c r="F337" s="29"/>
      <c r="G337" s="26"/>
      <c r="H337" s="29"/>
      <c r="I337" s="26"/>
      <c r="J337" s="29"/>
      <c r="K337" s="26"/>
      <c r="L337" s="29"/>
      <c r="M337" s="23" t="s">
        <v>1391</v>
      </c>
      <c r="N337" s="2" t="s">
        <v>368</v>
      </c>
      <c r="O337" s="2" t="s">
        <v>1392</v>
      </c>
      <c r="P337" s="2" t="s">
        <v>65</v>
      </c>
      <c r="Q337" s="2" t="s">
        <v>65</v>
      </c>
      <c r="R337" s="2" t="s">
        <v>64</v>
      </c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2" t="s">
        <v>53</v>
      </c>
      <c r="AW337" s="2" t="s">
        <v>1393</v>
      </c>
      <c r="AX337" s="2" t="s">
        <v>53</v>
      </c>
      <c r="AY337" s="2" t="s">
        <v>53</v>
      </c>
      <c r="AZ337" s="2" t="s">
        <v>53</v>
      </c>
    </row>
    <row r="338" spans="1:52" ht="30" customHeight="1" x14ac:dyDescent="0.3">
      <c r="A338" s="23" t="s">
        <v>1394</v>
      </c>
      <c r="B338" s="23" t="s">
        <v>1395</v>
      </c>
      <c r="C338" s="23" t="s">
        <v>691</v>
      </c>
      <c r="D338" s="24">
        <v>2.5817999999999999</v>
      </c>
      <c r="E338" s="26"/>
      <c r="F338" s="29"/>
      <c r="G338" s="26"/>
      <c r="H338" s="29"/>
      <c r="I338" s="26"/>
      <c r="J338" s="29"/>
      <c r="K338" s="26"/>
      <c r="L338" s="29"/>
      <c r="M338" s="23" t="s">
        <v>1396</v>
      </c>
      <c r="N338" s="2" t="s">
        <v>368</v>
      </c>
      <c r="O338" s="2" t="s">
        <v>1397</v>
      </c>
      <c r="P338" s="2" t="s">
        <v>65</v>
      </c>
      <c r="Q338" s="2" t="s">
        <v>65</v>
      </c>
      <c r="R338" s="2" t="s">
        <v>64</v>
      </c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2" t="s">
        <v>53</v>
      </c>
      <c r="AW338" s="2" t="s">
        <v>1398</v>
      </c>
      <c r="AX338" s="2" t="s">
        <v>53</v>
      </c>
      <c r="AY338" s="2" t="s">
        <v>53</v>
      </c>
      <c r="AZ338" s="2" t="s">
        <v>53</v>
      </c>
    </row>
    <row r="339" spans="1:52" ht="30" customHeight="1" x14ac:dyDescent="0.3">
      <c r="A339" s="23" t="s">
        <v>1394</v>
      </c>
      <c r="B339" s="23" t="s">
        <v>1399</v>
      </c>
      <c r="C339" s="23" t="s">
        <v>691</v>
      </c>
      <c r="D339" s="24">
        <v>5.11E-2</v>
      </c>
      <c r="E339" s="26"/>
      <c r="F339" s="29"/>
      <c r="G339" s="26"/>
      <c r="H339" s="29"/>
      <c r="I339" s="26"/>
      <c r="J339" s="29"/>
      <c r="K339" s="26"/>
      <c r="L339" s="29"/>
      <c r="M339" s="23" t="s">
        <v>1400</v>
      </c>
      <c r="N339" s="2" t="s">
        <v>368</v>
      </c>
      <c r="O339" s="2" t="s">
        <v>1401</v>
      </c>
      <c r="P339" s="2" t="s">
        <v>65</v>
      </c>
      <c r="Q339" s="2" t="s">
        <v>65</v>
      </c>
      <c r="R339" s="2" t="s">
        <v>64</v>
      </c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2" t="s">
        <v>53</v>
      </c>
      <c r="AW339" s="2" t="s">
        <v>1402</v>
      </c>
      <c r="AX339" s="2" t="s">
        <v>53</v>
      </c>
      <c r="AY339" s="2" t="s">
        <v>53</v>
      </c>
      <c r="AZ339" s="2" t="s">
        <v>53</v>
      </c>
    </row>
    <row r="340" spans="1:52" ht="30" customHeight="1" x14ac:dyDescent="0.3">
      <c r="A340" s="23" t="s">
        <v>1403</v>
      </c>
      <c r="B340" s="23" t="s">
        <v>1404</v>
      </c>
      <c r="C340" s="23" t="s">
        <v>691</v>
      </c>
      <c r="D340" s="24">
        <v>1.0109999999999999</v>
      </c>
      <c r="E340" s="26"/>
      <c r="F340" s="29"/>
      <c r="G340" s="26"/>
      <c r="H340" s="29"/>
      <c r="I340" s="26"/>
      <c r="J340" s="29"/>
      <c r="K340" s="26"/>
      <c r="L340" s="29"/>
      <c r="M340" s="23" t="s">
        <v>1405</v>
      </c>
      <c r="N340" s="2" t="s">
        <v>368</v>
      </c>
      <c r="O340" s="2" t="s">
        <v>1406</v>
      </c>
      <c r="P340" s="2" t="s">
        <v>64</v>
      </c>
      <c r="Q340" s="2" t="s">
        <v>65</v>
      </c>
      <c r="R340" s="2" t="s">
        <v>65</v>
      </c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2" t="s">
        <v>53</v>
      </c>
      <c r="AW340" s="2" t="s">
        <v>1407</v>
      </c>
      <c r="AX340" s="2" t="s">
        <v>53</v>
      </c>
      <c r="AY340" s="2" t="s">
        <v>53</v>
      </c>
      <c r="AZ340" s="2" t="s">
        <v>53</v>
      </c>
    </row>
    <row r="341" spans="1:52" ht="30" customHeight="1" x14ac:dyDescent="0.3">
      <c r="A341" s="23" t="s">
        <v>1403</v>
      </c>
      <c r="B341" s="23" t="s">
        <v>1408</v>
      </c>
      <c r="C341" s="23" t="s">
        <v>691</v>
      </c>
      <c r="D341" s="24">
        <v>2.3940000000000001</v>
      </c>
      <c r="E341" s="26"/>
      <c r="F341" s="29"/>
      <c r="G341" s="26"/>
      <c r="H341" s="29"/>
      <c r="I341" s="26"/>
      <c r="J341" s="29"/>
      <c r="K341" s="26"/>
      <c r="L341" s="29"/>
      <c r="M341" s="23" t="s">
        <v>1409</v>
      </c>
      <c r="N341" s="2" t="s">
        <v>368</v>
      </c>
      <c r="O341" s="2" t="s">
        <v>1410</v>
      </c>
      <c r="P341" s="2" t="s">
        <v>64</v>
      </c>
      <c r="Q341" s="2" t="s">
        <v>65</v>
      </c>
      <c r="R341" s="2" t="s">
        <v>65</v>
      </c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2" t="s">
        <v>53</v>
      </c>
      <c r="AW341" s="2" t="s">
        <v>1411</v>
      </c>
      <c r="AX341" s="2" t="s">
        <v>53</v>
      </c>
      <c r="AY341" s="2" t="s">
        <v>53</v>
      </c>
      <c r="AZ341" s="2" t="s">
        <v>53</v>
      </c>
    </row>
    <row r="342" spans="1:52" ht="30" customHeight="1" x14ac:dyDescent="0.3">
      <c r="A342" s="23" t="s">
        <v>1375</v>
      </c>
      <c r="B342" s="23" t="s">
        <v>1412</v>
      </c>
      <c r="C342" s="23" t="s">
        <v>691</v>
      </c>
      <c r="D342" s="24">
        <v>-7.0999999999999994E-2</v>
      </c>
      <c r="E342" s="26"/>
      <c r="F342" s="29"/>
      <c r="G342" s="26"/>
      <c r="H342" s="29"/>
      <c r="I342" s="26"/>
      <c r="J342" s="29"/>
      <c r="K342" s="26"/>
      <c r="L342" s="29"/>
      <c r="M342" s="23" t="s">
        <v>1413</v>
      </c>
      <c r="N342" s="2" t="s">
        <v>368</v>
      </c>
      <c r="O342" s="2" t="s">
        <v>1414</v>
      </c>
      <c r="P342" s="2" t="s">
        <v>65</v>
      </c>
      <c r="Q342" s="2" t="s">
        <v>65</v>
      </c>
      <c r="R342" s="2" t="s">
        <v>64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2" t="s">
        <v>53</v>
      </c>
      <c r="AW342" s="2" t="s">
        <v>1415</v>
      </c>
      <c r="AX342" s="2" t="s">
        <v>53</v>
      </c>
      <c r="AY342" s="2" t="s">
        <v>53</v>
      </c>
      <c r="AZ342" s="2" t="s">
        <v>53</v>
      </c>
    </row>
    <row r="343" spans="1:52" ht="30" customHeight="1" x14ac:dyDescent="0.3">
      <c r="A343" s="23" t="s">
        <v>1375</v>
      </c>
      <c r="B343" s="23" t="s">
        <v>1376</v>
      </c>
      <c r="C343" s="23" t="s">
        <v>691</v>
      </c>
      <c r="D343" s="24">
        <v>-0.16800000000000001</v>
      </c>
      <c r="E343" s="26"/>
      <c r="F343" s="29"/>
      <c r="G343" s="26"/>
      <c r="H343" s="29"/>
      <c r="I343" s="26"/>
      <c r="J343" s="29"/>
      <c r="K343" s="26"/>
      <c r="L343" s="29"/>
      <c r="M343" s="23" t="s">
        <v>1377</v>
      </c>
      <c r="N343" s="2" t="s">
        <v>368</v>
      </c>
      <c r="O343" s="2" t="s">
        <v>1378</v>
      </c>
      <c r="P343" s="2" t="s">
        <v>65</v>
      </c>
      <c r="Q343" s="2" t="s">
        <v>65</v>
      </c>
      <c r="R343" s="2" t="s">
        <v>64</v>
      </c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2" t="s">
        <v>53</v>
      </c>
      <c r="AW343" s="2" t="s">
        <v>1416</v>
      </c>
      <c r="AX343" s="2" t="s">
        <v>53</v>
      </c>
      <c r="AY343" s="2" t="s">
        <v>53</v>
      </c>
      <c r="AZ343" s="2" t="s">
        <v>53</v>
      </c>
    </row>
    <row r="344" spans="1:52" ht="30" customHeight="1" x14ac:dyDescent="0.3">
      <c r="A344" s="23" t="s">
        <v>740</v>
      </c>
      <c r="B344" s="23" t="s">
        <v>53</v>
      </c>
      <c r="C344" s="23" t="s">
        <v>53</v>
      </c>
      <c r="D344" s="24"/>
      <c r="E344" s="26"/>
      <c r="F344" s="29"/>
      <c r="G344" s="26"/>
      <c r="H344" s="29"/>
      <c r="I344" s="26"/>
      <c r="J344" s="29"/>
      <c r="K344" s="26"/>
      <c r="L344" s="29"/>
      <c r="M344" s="23" t="s">
        <v>53</v>
      </c>
      <c r="N344" s="2" t="s">
        <v>99</v>
      </c>
      <c r="O344" s="2" t="s">
        <v>99</v>
      </c>
      <c r="P344" s="2" t="s">
        <v>53</v>
      </c>
      <c r="Q344" s="2" t="s">
        <v>53</v>
      </c>
      <c r="R344" s="2" t="s">
        <v>53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2" t="s">
        <v>53</v>
      </c>
      <c r="AW344" s="2" t="s">
        <v>53</v>
      </c>
      <c r="AX344" s="2" t="s">
        <v>53</v>
      </c>
      <c r="AY344" s="2" t="s">
        <v>53</v>
      </c>
      <c r="AZ344" s="2" t="s">
        <v>53</v>
      </c>
    </row>
    <row r="345" spans="1:52" ht="30" customHeight="1" x14ac:dyDescent="0.3">
      <c r="A345" s="24"/>
      <c r="B345" s="24"/>
      <c r="C345" s="24"/>
      <c r="D345" s="24"/>
      <c r="E345" s="26"/>
      <c r="F345" s="29"/>
      <c r="G345" s="26"/>
      <c r="H345" s="29"/>
      <c r="I345" s="26"/>
      <c r="J345" s="29"/>
      <c r="K345" s="26"/>
      <c r="L345" s="29"/>
      <c r="M345" s="24"/>
    </row>
    <row r="346" spans="1:52" ht="30" customHeight="1" x14ac:dyDescent="0.3">
      <c r="A346" s="20" t="s">
        <v>1417</v>
      </c>
      <c r="B346" s="21"/>
      <c r="C346" s="21"/>
      <c r="D346" s="21"/>
      <c r="E346" s="25"/>
      <c r="F346" s="28"/>
      <c r="G346" s="25"/>
      <c r="H346" s="28"/>
      <c r="I346" s="25"/>
      <c r="J346" s="28"/>
      <c r="K346" s="25"/>
      <c r="L346" s="28"/>
      <c r="M346" s="22"/>
      <c r="N346" s="1" t="s">
        <v>373</v>
      </c>
    </row>
    <row r="347" spans="1:52" ht="30" customHeight="1" x14ac:dyDescent="0.3">
      <c r="A347" s="23" t="s">
        <v>1418</v>
      </c>
      <c r="B347" s="23" t="s">
        <v>1419</v>
      </c>
      <c r="C347" s="23" t="s">
        <v>69</v>
      </c>
      <c r="D347" s="24">
        <v>0.2</v>
      </c>
      <c r="E347" s="26"/>
      <c r="F347" s="29"/>
      <c r="G347" s="26"/>
      <c r="H347" s="29"/>
      <c r="I347" s="26"/>
      <c r="J347" s="29"/>
      <c r="K347" s="26"/>
      <c r="L347" s="29"/>
      <c r="M347" s="23" t="s">
        <v>1420</v>
      </c>
      <c r="N347" s="2" t="s">
        <v>373</v>
      </c>
      <c r="O347" s="2" t="s">
        <v>1421</v>
      </c>
      <c r="P347" s="2" t="s">
        <v>64</v>
      </c>
      <c r="Q347" s="2" t="s">
        <v>65</v>
      </c>
      <c r="R347" s="2" t="s">
        <v>65</v>
      </c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2" t="s">
        <v>53</v>
      </c>
      <c r="AW347" s="2" t="s">
        <v>1422</v>
      </c>
      <c r="AX347" s="2" t="s">
        <v>53</v>
      </c>
      <c r="AY347" s="2" t="s">
        <v>53</v>
      </c>
      <c r="AZ347" s="2" t="s">
        <v>53</v>
      </c>
    </row>
    <row r="348" spans="1:52" ht="30" customHeight="1" x14ac:dyDescent="0.3">
      <c r="A348" s="23" t="s">
        <v>1423</v>
      </c>
      <c r="B348" s="23" t="s">
        <v>1424</v>
      </c>
      <c r="C348" s="23" t="s">
        <v>120</v>
      </c>
      <c r="D348" s="24">
        <v>1</v>
      </c>
      <c r="E348" s="26"/>
      <c r="F348" s="29"/>
      <c r="G348" s="26"/>
      <c r="H348" s="29"/>
      <c r="I348" s="26"/>
      <c r="J348" s="29"/>
      <c r="K348" s="26"/>
      <c r="L348" s="29"/>
      <c r="M348" s="23" t="s">
        <v>1425</v>
      </c>
      <c r="N348" s="2" t="s">
        <v>373</v>
      </c>
      <c r="O348" s="2" t="s">
        <v>1426</v>
      </c>
      <c r="P348" s="2" t="s">
        <v>64</v>
      </c>
      <c r="Q348" s="2" t="s">
        <v>65</v>
      </c>
      <c r="R348" s="2" t="s">
        <v>65</v>
      </c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2" t="s">
        <v>53</v>
      </c>
      <c r="AW348" s="2" t="s">
        <v>1427</v>
      </c>
      <c r="AX348" s="2" t="s">
        <v>53</v>
      </c>
      <c r="AY348" s="2" t="s">
        <v>53</v>
      </c>
      <c r="AZ348" s="2" t="s">
        <v>53</v>
      </c>
    </row>
    <row r="349" spans="1:52" ht="30" customHeight="1" x14ac:dyDescent="0.3">
      <c r="A349" s="23" t="s">
        <v>1428</v>
      </c>
      <c r="B349" s="23" t="s">
        <v>1429</v>
      </c>
      <c r="C349" s="23" t="s">
        <v>120</v>
      </c>
      <c r="D349" s="24">
        <v>0.222</v>
      </c>
      <c r="E349" s="26"/>
      <c r="F349" s="29"/>
      <c r="G349" s="26"/>
      <c r="H349" s="29"/>
      <c r="I349" s="26"/>
      <c r="J349" s="29"/>
      <c r="K349" s="26"/>
      <c r="L349" s="29"/>
      <c r="M349" s="23" t="s">
        <v>1430</v>
      </c>
      <c r="N349" s="2" t="s">
        <v>373</v>
      </c>
      <c r="O349" s="2" t="s">
        <v>1431</v>
      </c>
      <c r="P349" s="2" t="s">
        <v>64</v>
      </c>
      <c r="Q349" s="2" t="s">
        <v>65</v>
      </c>
      <c r="R349" s="2" t="s">
        <v>65</v>
      </c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2" t="s">
        <v>53</v>
      </c>
      <c r="AW349" s="2" t="s">
        <v>1432</v>
      </c>
      <c r="AX349" s="2" t="s">
        <v>53</v>
      </c>
      <c r="AY349" s="2" t="s">
        <v>53</v>
      </c>
      <c r="AZ349" s="2" t="s">
        <v>53</v>
      </c>
    </row>
    <row r="350" spans="1:52" ht="30" customHeight="1" x14ac:dyDescent="0.3">
      <c r="A350" s="23" t="s">
        <v>1433</v>
      </c>
      <c r="B350" s="23" t="s">
        <v>1434</v>
      </c>
      <c r="C350" s="23" t="s">
        <v>69</v>
      </c>
      <c r="D350" s="24">
        <v>0.51400000000000001</v>
      </c>
      <c r="E350" s="26"/>
      <c r="F350" s="29"/>
      <c r="G350" s="26"/>
      <c r="H350" s="29"/>
      <c r="I350" s="26"/>
      <c r="J350" s="29"/>
      <c r="K350" s="26"/>
      <c r="L350" s="29"/>
      <c r="M350" s="23" t="s">
        <v>1435</v>
      </c>
      <c r="N350" s="2" t="s">
        <v>373</v>
      </c>
      <c r="O350" s="2" t="s">
        <v>1436</v>
      </c>
      <c r="P350" s="2" t="s">
        <v>64</v>
      </c>
      <c r="Q350" s="2" t="s">
        <v>65</v>
      </c>
      <c r="R350" s="2" t="s">
        <v>65</v>
      </c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2" t="s">
        <v>53</v>
      </c>
      <c r="AW350" s="2" t="s">
        <v>1437</v>
      </c>
      <c r="AX350" s="2" t="s">
        <v>53</v>
      </c>
      <c r="AY350" s="2" t="s">
        <v>53</v>
      </c>
      <c r="AZ350" s="2" t="s">
        <v>53</v>
      </c>
    </row>
    <row r="351" spans="1:52" ht="30" customHeight="1" x14ac:dyDescent="0.3">
      <c r="A351" s="23" t="s">
        <v>1438</v>
      </c>
      <c r="B351" s="23" t="s">
        <v>1439</v>
      </c>
      <c r="C351" s="23" t="s">
        <v>69</v>
      </c>
      <c r="D351" s="24">
        <v>0.2</v>
      </c>
      <c r="E351" s="26"/>
      <c r="F351" s="29"/>
      <c r="G351" s="26"/>
      <c r="H351" s="29"/>
      <c r="I351" s="26"/>
      <c r="J351" s="29"/>
      <c r="K351" s="26"/>
      <c r="L351" s="29"/>
      <c r="M351" s="23" t="s">
        <v>1440</v>
      </c>
      <c r="N351" s="2" t="s">
        <v>373</v>
      </c>
      <c r="O351" s="2" t="s">
        <v>1441</v>
      </c>
      <c r="P351" s="2" t="s">
        <v>64</v>
      </c>
      <c r="Q351" s="2" t="s">
        <v>65</v>
      </c>
      <c r="R351" s="2" t="s">
        <v>65</v>
      </c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2" t="s">
        <v>53</v>
      </c>
      <c r="AW351" s="2" t="s">
        <v>1442</v>
      </c>
      <c r="AX351" s="2" t="s">
        <v>53</v>
      </c>
      <c r="AY351" s="2" t="s">
        <v>53</v>
      </c>
      <c r="AZ351" s="2" t="s">
        <v>53</v>
      </c>
    </row>
    <row r="352" spans="1:52" ht="30" customHeight="1" x14ac:dyDescent="0.3">
      <c r="A352" s="23" t="s">
        <v>740</v>
      </c>
      <c r="B352" s="23" t="s">
        <v>53</v>
      </c>
      <c r="C352" s="23" t="s">
        <v>53</v>
      </c>
      <c r="D352" s="24"/>
      <c r="E352" s="26"/>
      <c r="F352" s="29"/>
      <c r="G352" s="26"/>
      <c r="H352" s="29"/>
      <c r="I352" s="26"/>
      <c r="J352" s="29"/>
      <c r="K352" s="26"/>
      <c r="L352" s="29"/>
      <c r="M352" s="23" t="s">
        <v>53</v>
      </c>
      <c r="N352" s="2" t="s">
        <v>99</v>
      </c>
      <c r="O352" s="2" t="s">
        <v>99</v>
      </c>
      <c r="P352" s="2" t="s">
        <v>53</v>
      </c>
      <c r="Q352" s="2" t="s">
        <v>53</v>
      </c>
      <c r="R352" s="2" t="s">
        <v>53</v>
      </c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2" t="s">
        <v>53</v>
      </c>
      <c r="AW352" s="2" t="s">
        <v>53</v>
      </c>
      <c r="AX352" s="2" t="s">
        <v>53</v>
      </c>
      <c r="AY352" s="2" t="s">
        <v>53</v>
      </c>
      <c r="AZ352" s="2" t="s">
        <v>53</v>
      </c>
    </row>
    <row r="353" spans="1:52" ht="30" customHeight="1" x14ac:dyDescent="0.3">
      <c r="A353" s="24"/>
      <c r="B353" s="24"/>
      <c r="C353" s="24"/>
      <c r="D353" s="24"/>
      <c r="E353" s="26"/>
      <c r="F353" s="29"/>
      <c r="G353" s="26"/>
      <c r="H353" s="29"/>
      <c r="I353" s="26"/>
      <c r="J353" s="29"/>
      <c r="K353" s="26"/>
      <c r="L353" s="29"/>
      <c r="M353" s="24"/>
    </row>
    <row r="354" spans="1:52" ht="30" customHeight="1" x14ac:dyDescent="0.3">
      <c r="A354" s="20" t="s">
        <v>1443</v>
      </c>
      <c r="B354" s="21"/>
      <c r="C354" s="21"/>
      <c r="D354" s="21"/>
      <c r="E354" s="25"/>
      <c r="F354" s="28"/>
      <c r="G354" s="25"/>
      <c r="H354" s="28"/>
      <c r="I354" s="25"/>
      <c r="J354" s="28"/>
      <c r="K354" s="25"/>
      <c r="L354" s="28"/>
      <c r="M354" s="22"/>
      <c r="N354" s="1" t="s">
        <v>377</v>
      </c>
    </row>
    <row r="355" spans="1:52" ht="30" customHeight="1" x14ac:dyDescent="0.3">
      <c r="A355" s="23" t="s">
        <v>1418</v>
      </c>
      <c r="B355" s="23" t="s">
        <v>1419</v>
      </c>
      <c r="C355" s="23" t="s">
        <v>69</v>
      </c>
      <c r="D355" s="24">
        <v>0.35</v>
      </c>
      <c r="E355" s="26"/>
      <c r="F355" s="29"/>
      <c r="G355" s="26"/>
      <c r="H355" s="29"/>
      <c r="I355" s="26"/>
      <c r="J355" s="29"/>
      <c r="K355" s="26"/>
      <c r="L355" s="29"/>
      <c r="M355" s="23" t="s">
        <v>1420</v>
      </c>
      <c r="N355" s="2" t="s">
        <v>377</v>
      </c>
      <c r="O355" s="2" t="s">
        <v>1421</v>
      </c>
      <c r="P355" s="2" t="s">
        <v>64</v>
      </c>
      <c r="Q355" s="2" t="s">
        <v>65</v>
      </c>
      <c r="R355" s="2" t="s">
        <v>65</v>
      </c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2" t="s">
        <v>53</v>
      </c>
      <c r="AW355" s="2" t="s">
        <v>1444</v>
      </c>
      <c r="AX355" s="2" t="s">
        <v>53</v>
      </c>
      <c r="AY355" s="2" t="s">
        <v>53</v>
      </c>
      <c r="AZ355" s="2" t="s">
        <v>53</v>
      </c>
    </row>
    <row r="356" spans="1:52" ht="30" customHeight="1" x14ac:dyDescent="0.3">
      <c r="A356" s="23" t="s">
        <v>1423</v>
      </c>
      <c r="B356" s="23" t="s">
        <v>1424</v>
      </c>
      <c r="C356" s="23" t="s">
        <v>120</v>
      </c>
      <c r="D356" s="24">
        <v>1</v>
      </c>
      <c r="E356" s="26"/>
      <c r="F356" s="29"/>
      <c r="G356" s="26"/>
      <c r="H356" s="29"/>
      <c r="I356" s="26"/>
      <c r="J356" s="29"/>
      <c r="K356" s="26"/>
      <c r="L356" s="29"/>
      <c r="M356" s="23" t="s">
        <v>1425</v>
      </c>
      <c r="N356" s="2" t="s">
        <v>377</v>
      </c>
      <c r="O356" s="2" t="s">
        <v>1426</v>
      </c>
      <c r="P356" s="2" t="s">
        <v>64</v>
      </c>
      <c r="Q356" s="2" t="s">
        <v>65</v>
      </c>
      <c r="R356" s="2" t="s">
        <v>65</v>
      </c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2" t="s">
        <v>53</v>
      </c>
      <c r="AW356" s="2" t="s">
        <v>1445</v>
      </c>
      <c r="AX356" s="2" t="s">
        <v>53</v>
      </c>
      <c r="AY356" s="2" t="s">
        <v>53</v>
      </c>
      <c r="AZ356" s="2" t="s">
        <v>53</v>
      </c>
    </row>
    <row r="357" spans="1:52" ht="30" customHeight="1" x14ac:dyDescent="0.3">
      <c r="A357" s="23" t="s">
        <v>1428</v>
      </c>
      <c r="B357" s="23" t="s">
        <v>1429</v>
      </c>
      <c r="C357" s="23" t="s">
        <v>120</v>
      </c>
      <c r="D357" s="24">
        <v>0.38800000000000001</v>
      </c>
      <c r="E357" s="26"/>
      <c r="F357" s="29"/>
      <c r="G357" s="26"/>
      <c r="H357" s="29"/>
      <c r="I357" s="26"/>
      <c r="J357" s="29"/>
      <c r="K357" s="26"/>
      <c r="L357" s="29"/>
      <c r="M357" s="23" t="s">
        <v>1430</v>
      </c>
      <c r="N357" s="2" t="s">
        <v>377</v>
      </c>
      <c r="O357" s="2" t="s">
        <v>1431</v>
      </c>
      <c r="P357" s="2" t="s">
        <v>64</v>
      </c>
      <c r="Q357" s="2" t="s">
        <v>65</v>
      </c>
      <c r="R357" s="2" t="s">
        <v>65</v>
      </c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2" t="s">
        <v>53</v>
      </c>
      <c r="AW357" s="2" t="s">
        <v>1446</v>
      </c>
      <c r="AX357" s="2" t="s">
        <v>53</v>
      </c>
      <c r="AY357" s="2" t="s">
        <v>53</v>
      </c>
      <c r="AZ357" s="2" t="s">
        <v>53</v>
      </c>
    </row>
    <row r="358" spans="1:52" ht="30" customHeight="1" x14ac:dyDescent="0.3">
      <c r="A358" s="23" t="s">
        <v>1433</v>
      </c>
      <c r="B358" s="23" t="s">
        <v>1434</v>
      </c>
      <c r="C358" s="23" t="s">
        <v>69</v>
      </c>
      <c r="D358" s="24">
        <v>0.82499999999999996</v>
      </c>
      <c r="E358" s="26"/>
      <c r="F358" s="29"/>
      <c r="G358" s="26"/>
      <c r="H358" s="29"/>
      <c r="I358" s="26"/>
      <c r="J358" s="29"/>
      <c r="K358" s="26"/>
      <c r="L358" s="29"/>
      <c r="M358" s="23" t="s">
        <v>1435</v>
      </c>
      <c r="N358" s="2" t="s">
        <v>377</v>
      </c>
      <c r="O358" s="2" t="s">
        <v>1436</v>
      </c>
      <c r="P358" s="2" t="s">
        <v>64</v>
      </c>
      <c r="Q358" s="2" t="s">
        <v>65</v>
      </c>
      <c r="R358" s="2" t="s">
        <v>65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2" t="s">
        <v>53</v>
      </c>
      <c r="AW358" s="2" t="s">
        <v>1447</v>
      </c>
      <c r="AX358" s="2" t="s">
        <v>53</v>
      </c>
      <c r="AY358" s="2" t="s">
        <v>53</v>
      </c>
      <c r="AZ358" s="2" t="s">
        <v>53</v>
      </c>
    </row>
    <row r="359" spans="1:52" ht="30" customHeight="1" x14ac:dyDescent="0.3">
      <c r="A359" s="23" t="s">
        <v>1438</v>
      </c>
      <c r="B359" s="23" t="s">
        <v>1439</v>
      </c>
      <c r="C359" s="23" t="s">
        <v>69</v>
      </c>
      <c r="D359" s="24">
        <v>0.35</v>
      </c>
      <c r="E359" s="26"/>
      <c r="F359" s="29"/>
      <c r="G359" s="26"/>
      <c r="H359" s="29"/>
      <c r="I359" s="26"/>
      <c r="J359" s="29"/>
      <c r="K359" s="26"/>
      <c r="L359" s="29"/>
      <c r="M359" s="23" t="s">
        <v>1440</v>
      </c>
      <c r="N359" s="2" t="s">
        <v>377</v>
      </c>
      <c r="O359" s="2" t="s">
        <v>1441</v>
      </c>
      <c r="P359" s="2" t="s">
        <v>64</v>
      </c>
      <c r="Q359" s="2" t="s">
        <v>65</v>
      </c>
      <c r="R359" s="2" t="s">
        <v>65</v>
      </c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2" t="s">
        <v>53</v>
      </c>
      <c r="AW359" s="2" t="s">
        <v>1448</v>
      </c>
      <c r="AX359" s="2" t="s">
        <v>53</v>
      </c>
      <c r="AY359" s="2" t="s">
        <v>53</v>
      </c>
      <c r="AZ359" s="2" t="s">
        <v>53</v>
      </c>
    </row>
    <row r="360" spans="1:52" ht="30" customHeight="1" x14ac:dyDescent="0.3">
      <c r="A360" s="23" t="s">
        <v>740</v>
      </c>
      <c r="B360" s="23" t="s">
        <v>53</v>
      </c>
      <c r="C360" s="23" t="s">
        <v>53</v>
      </c>
      <c r="D360" s="24"/>
      <c r="E360" s="26"/>
      <c r="F360" s="29"/>
      <c r="G360" s="26"/>
      <c r="H360" s="29"/>
      <c r="I360" s="26"/>
      <c r="J360" s="29"/>
      <c r="K360" s="26"/>
      <c r="L360" s="29"/>
      <c r="M360" s="23" t="s">
        <v>53</v>
      </c>
      <c r="N360" s="2" t="s">
        <v>99</v>
      </c>
      <c r="O360" s="2" t="s">
        <v>99</v>
      </c>
      <c r="P360" s="2" t="s">
        <v>53</v>
      </c>
      <c r="Q360" s="2" t="s">
        <v>53</v>
      </c>
      <c r="R360" s="2" t="s">
        <v>53</v>
      </c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2" t="s">
        <v>53</v>
      </c>
      <c r="AW360" s="2" t="s">
        <v>53</v>
      </c>
      <c r="AX360" s="2" t="s">
        <v>53</v>
      </c>
      <c r="AY360" s="2" t="s">
        <v>53</v>
      </c>
      <c r="AZ360" s="2" t="s">
        <v>53</v>
      </c>
    </row>
    <row r="361" spans="1:52" ht="30" customHeight="1" x14ac:dyDescent="0.3">
      <c r="A361" s="24"/>
      <c r="B361" s="24"/>
      <c r="C361" s="24"/>
      <c r="D361" s="24"/>
      <c r="E361" s="26"/>
      <c r="F361" s="29"/>
      <c r="G361" s="26"/>
      <c r="H361" s="29"/>
      <c r="I361" s="26"/>
      <c r="J361" s="29"/>
      <c r="K361" s="26"/>
      <c r="L361" s="29"/>
      <c r="M361" s="24"/>
    </row>
    <row r="362" spans="1:52" ht="30" customHeight="1" x14ac:dyDescent="0.3">
      <c r="A362" s="20" t="s">
        <v>1449</v>
      </c>
      <c r="B362" s="21"/>
      <c r="C362" s="21"/>
      <c r="D362" s="21"/>
      <c r="E362" s="25"/>
      <c r="F362" s="28"/>
      <c r="G362" s="25"/>
      <c r="H362" s="28"/>
      <c r="I362" s="25"/>
      <c r="J362" s="28"/>
      <c r="K362" s="25"/>
      <c r="L362" s="28"/>
      <c r="M362" s="22"/>
      <c r="N362" s="1" t="s">
        <v>384</v>
      </c>
    </row>
    <row r="363" spans="1:52" ht="30" customHeight="1" x14ac:dyDescent="0.3">
      <c r="A363" s="23" t="s">
        <v>856</v>
      </c>
      <c r="B363" s="23" t="s">
        <v>857</v>
      </c>
      <c r="C363" s="23" t="s">
        <v>590</v>
      </c>
      <c r="D363" s="24">
        <v>0.02</v>
      </c>
      <c r="E363" s="26"/>
      <c r="F363" s="29"/>
      <c r="G363" s="26"/>
      <c r="H363" s="29"/>
      <c r="I363" s="26"/>
      <c r="J363" s="29"/>
      <c r="K363" s="26"/>
      <c r="L363" s="29"/>
      <c r="M363" s="23" t="s">
        <v>858</v>
      </c>
      <c r="N363" s="2" t="s">
        <v>384</v>
      </c>
      <c r="O363" s="2" t="s">
        <v>859</v>
      </c>
      <c r="P363" s="2" t="s">
        <v>64</v>
      </c>
      <c r="Q363" s="2" t="s">
        <v>65</v>
      </c>
      <c r="R363" s="2" t="s">
        <v>65</v>
      </c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2" t="s">
        <v>53</v>
      </c>
      <c r="AW363" s="2" t="s">
        <v>1450</v>
      </c>
      <c r="AX363" s="2" t="s">
        <v>53</v>
      </c>
      <c r="AY363" s="2" t="s">
        <v>53</v>
      </c>
      <c r="AZ363" s="2" t="s">
        <v>53</v>
      </c>
    </row>
    <row r="364" spans="1:52" ht="30" customHeight="1" x14ac:dyDescent="0.3">
      <c r="A364" s="23" t="s">
        <v>381</v>
      </c>
      <c r="B364" s="23" t="s">
        <v>1451</v>
      </c>
      <c r="C364" s="23" t="s">
        <v>69</v>
      </c>
      <c r="D364" s="24">
        <v>1</v>
      </c>
      <c r="E364" s="26"/>
      <c r="F364" s="29"/>
      <c r="G364" s="26"/>
      <c r="H364" s="29"/>
      <c r="I364" s="26"/>
      <c r="J364" s="29"/>
      <c r="K364" s="26"/>
      <c r="L364" s="29"/>
      <c r="M364" s="23" t="s">
        <v>1452</v>
      </c>
      <c r="N364" s="2" t="s">
        <v>384</v>
      </c>
      <c r="O364" s="2" t="s">
        <v>1453</v>
      </c>
      <c r="P364" s="2" t="s">
        <v>64</v>
      </c>
      <c r="Q364" s="2" t="s">
        <v>65</v>
      </c>
      <c r="R364" s="2" t="s">
        <v>65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2" t="s">
        <v>53</v>
      </c>
      <c r="AW364" s="2" t="s">
        <v>1454</v>
      </c>
      <c r="AX364" s="2" t="s">
        <v>53</v>
      </c>
      <c r="AY364" s="2" t="s">
        <v>53</v>
      </c>
      <c r="AZ364" s="2" t="s">
        <v>53</v>
      </c>
    </row>
    <row r="365" spans="1:52" ht="30" customHeight="1" x14ac:dyDescent="0.3">
      <c r="A365" s="23" t="s">
        <v>740</v>
      </c>
      <c r="B365" s="23" t="s">
        <v>53</v>
      </c>
      <c r="C365" s="23" t="s">
        <v>53</v>
      </c>
      <c r="D365" s="24"/>
      <c r="E365" s="26"/>
      <c r="F365" s="29"/>
      <c r="G365" s="26"/>
      <c r="H365" s="29"/>
      <c r="I365" s="26"/>
      <c r="J365" s="29"/>
      <c r="K365" s="26"/>
      <c r="L365" s="29"/>
      <c r="M365" s="23" t="s">
        <v>53</v>
      </c>
      <c r="N365" s="2" t="s">
        <v>99</v>
      </c>
      <c r="O365" s="2" t="s">
        <v>99</v>
      </c>
      <c r="P365" s="2" t="s">
        <v>53</v>
      </c>
      <c r="Q365" s="2" t="s">
        <v>53</v>
      </c>
      <c r="R365" s="2" t="s">
        <v>53</v>
      </c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2" t="s">
        <v>53</v>
      </c>
      <c r="AW365" s="2" t="s">
        <v>53</v>
      </c>
      <c r="AX365" s="2" t="s">
        <v>53</v>
      </c>
      <c r="AY365" s="2" t="s">
        <v>53</v>
      </c>
      <c r="AZ365" s="2" t="s">
        <v>53</v>
      </c>
    </row>
    <row r="366" spans="1:52" ht="30" customHeight="1" x14ac:dyDescent="0.3">
      <c r="A366" s="24"/>
      <c r="B366" s="24"/>
      <c r="C366" s="24"/>
      <c r="D366" s="24"/>
      <c r="E366" s="26"/>
      <c r="F366" s="29"/>
      <c r="G366" s="26"/>
      <c r="H366" s="29"/>
      <c r="I366" s="26"/>
      <c r="J366" s="29"/>
      <c r="K366" s="26"/>
      <c r="L366" s="29"/>
      <c r="M366" s="24"/>
    </row>
    <row r="367" spans="1:52" ht="30" customHeight="1" x14ac:dyDescent="0.3">
      <c r="A367" s="20" t="s">
        <v>1455</v>
      </c>
      <c r="B367" s="21"/>
      <c r="C367" s="21"/>
      <c r="D367" s="21"/>
      <c r="E367" s="25"/>
      <c r="F367" s="28"/>
      <c r="G367" s="25"/>
      <c r="H367" s="28"/>
      <c r="I367" s="25"/>
      <c r="J367" s="28"/>
      <c r="K367" s="25"/>
      <c r="L367" s="28"/>
      <c r="M367" s="22"/>
      <c r="N367" s="1" t="s">
        <v>389</v>
      </c>
    </row>
    <row r="368" spans="1:52" ht="30" customHeight="1" x14ac:dyDescent="0.3">
      <c r="A368" s="23" t="s">
        <v>1456</v>
      </c>
      <c r="B368" s="23" t="s">
        <v>1457</v>
      </c>
      <c r="C368" s="23" t="s">
        <v>69</v>
      </c>
      <c r="D368" s="24">
        <v>1</v>
      </c>
      <c r="E368" s="26"/>
      <c r="F368" s="29"/>
      <c r="G368" s="26"/>
      <c r="H368" s="29"/>
      <c r="I368" s="26"/>
      <c r="J368" s="29"/>
      <c r="K368" s="26"/>
      <c r="L368" s="29"/>
      <c r="M368" s="23" t="s">
        <v>1458</v>
      </c>
      <c r="N368" s="2" t="s">
        <v>389</v>
      </c>
      <c r="O368" s="2" t="s">
        <v>1459</v>
      </c>
      <c r="P368" s="2" t="s">
        <v>64</v>
      </c>
      <c r="Q368" s="2" t="s">
        <v>65</v>
      </c>
      <c r="R368" s="2" t="s">
        <v>65</v>
      </c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2" t="s">
        <v>53</v>
      </c>
      <c r="AW368" s="2" t="s">
        <v>1460</v>
      </c>
      <c r="AX368" s="2" t="s">
        <v>53</v>
      </c>
      <c r="AY368" s="2" t="s">
        <v>53</v>
      </c>
      <c r="AZ368" s="2" t="s">
        <v>53</v>
      </c>
    </row>
    <row r="369" spans="1:52" ht="30" customHeight="1" x14ac:dyDescent="0.3">
      <c r="A369" s="23" t="s">
        <v>1461</v>
      </c>
      <c r="B369" s="23" t="s">
        <v>1462</v>
      </c>
      <c r="C369" s="23" t="s">
        <v>590</v>
      </c>
      <c r="D369" s="24">
        <v>5.6000000000000001E-2</v>
      </c>
      <c r="E369" s="26"/>
      <c r="F369" s="29"/>
      <c r="G369" s="26"/>
      <c r="H369" s="29"/>
      <c r="I369" s="26"/>
      <c r="J369" s="29"/>
      <c r="K369" s="26"/>
      <c r="L369" s="29"/>
      <c r="M369" s="23" t="s">
        <v>1463</v>
      </c>
      <c r="N369" s="2" t="s">
        <v>389</v>
      </c>
      <c r="O369" s="2" t="s">
        <v>1464</v>
      </c>
      <c r="P369" s="2" t="s">
        <v>65</v>
      </c>
      <c r="Q369" s="2" t="s">
        <v>65</v>
      </c>
      <c r="R369" s="2" t="s">
        <v>64</v>
      </c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2" t="s">
        <v>53</v>
      </c>
      <c r="AW369" s="2" t="s">
        <v>1465</v>
      </c>
      <c r="AX369" s="2" t="s">
        <v>53</v>
      </c>
      <c r="AY369" s="2" t="s">
        <v>53</v>
      </c>
      <c r="AZ369" s="2" t="s">
        <v>53</v>
      </c>
    </row>
    <row r="370" spans="1:52" ht="30" customHeight="1" x14ac:dyDescent="0.3">
      <c r="A370" s="23" t="s">
        <v>1466</v>
      </c>
      <c r="B370" s="23" t="s">
        <v>1467</v>
      </c>
      <c r="C370" s="23" t="s">
        <v>590</v>
      </c>
      <c r="D370" s="24">
        <v>5.6000000000000001E-2</v>
      </c>
      <c r="E370" s="26"/>
      <c r="F370" s="29"/>
      <c r="G370" s="26"/>
      <c r="H370" s="29"/>
      <c r="I370" s="26"/>
      <c r="J370" s="29"/>
      <c r="K370" s="26"/>
      <c r="L370" s="29"/>
      <c r="M370" s="23" t="s">
        <v>1468</v>
      </c>
      <c r="N370" s="2" t="s">
        <v>389</v>
      </c>
      <c r="O370" s="2" t="s">
        <v>1469</v>
      </c>
      <c r="P370" s="2" t="s">
        <v>64</v>
      </c>
      <c r="Q370" s="2" t="s">
        <v>65</v>
      </c>
      <c r="R370" s="2" t="s">
        <v>65</v>
      </c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2" t="s">
        <v>53</v>
      </c>
      <c r="AW370" s="2" t="s">
        <v>1470</v>
      </c>
      <c r="AX370" s="2" t="s">
        <v>53</v>
      </c>
      <c r="AY370" s="2" t="s">
        <v>53</v>
      </c>
      <c r="AZ370" s="2" t="s">
        <v>53</v>
      </c>
    </row>
    <row r="371" spans="1:52" ht="30" customHeight="1" x14ac:dyDescent="0.3">
      <c r="A371" s="23" t="s">
        <v>1471</v>
      </c>
      <c r="B371" s="23" t="s">
        <v>1472</v>
      </c>
      <c r="C371" s="23" t="s">
        <v>69</v>
      </c>
      <c r="D371" s="24">
        <v>1</v>
      </c>
      <c r="E371" s="26"/>
      <c r="F371" s="29"/>
      <c r="G371" s="26"/>
      <c r="H371" s="29"/>
      <c r="I371" s="26"/>
      <c r="J371" s="29"/>
      <c r="K371" s="26"/>
      <c r="L371" s="29"/>
      <c r="M371" s="23" t="s">
        <v>1473</v>
      </c>
      <c r="N371" s="2" t="s">
        <v>389</v>
      </c>
      <c r="O371" s="2" t="s">
        <v>1474</v>
      </c>
      <c r="P371" s="2" t="s">
        <v>64</v>
      </c>
      <c r="Q371" s="2" t="s">
        <v>65</v>
      </c>
      <c r="R371" s="2" t="s">
        <v>65</v>
      </c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2" t="s">
        <v>53</v>
      </c>
      <c r="AW371" s="2" t="s">
        <v>1475</v>
      </c>
      <c r="AX371" s="2" t="s">
        <v>53</v>
      </c>
      <c r="AY371" s="2" t="s">
        <v>53</v>
      </c>
      <c r="AZ371" s="2" t="s">
        <v>53</v>
      </c>
    </row>
    <row r="372" spans="1:52" ht="30" customHeight="1" x14ac:dyDescent="0.3">
      <c r="A372" s="23" t="s">
        <v>740</v>
      </c>
      <c r="B372" s="23" t="s">
        <v>53</v>
      </c>
      <c r="C372" s="23" t="s">
        <v>53</v>
      </c>
      <c r="D372" s="24"/>
      <c r="E372" s="26"/>
      <c r="F372" s="29"/>
      <c r="G372" s="26"/>
      <c r="H372" s="29"/>
      <c r="I372" s="26"/>
      <c r="J372" s="29"/>
      <c r="K372" s="26"/>
      <c r="L372" s="29"/>
      <c r="M372" s="23" t="s">
        <v>53</v>
      </c>
      <c r="N372" s="2" t="s">
        <v>99</v>
      </c>
      <c r="O372" s="2" t="s">
        <v>99</v>
      </c>
      <c r="P372" s="2" t="s">
        <v>53</v>
      </c>
      <c r="Q372" s="2" t="s">
        <v>53</v>
      </c>
      <c r="R372" s="2" t="s">
        <v>53</v>
      </c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2" t="s">
        <v>53</v>
      </c>
      <c r="AW372" s="2" t="s">
        <v>53</v>
      </c>
      <c r="AX372" s="2" t="s">
        <v>53</v>
      </c>
      <c r="AY372" s="2" t="s">
        <v>53</v>
      </c>
      <c r="AZ372" s="2" t="s">
        <v>53</v>
      </c>
    </row>
    <row r="373" spans="1:52" ht="30" customHeight="1" x14ac:dyDescent="0.3">
      <c r="A373" s="24"/>
      <c r="B373" s="24"/>
      <c r="C373" s="24"/>
      <c r="D373" s="24"/>
      <c r="E373" s="26"/>
      <c r="F373" s="29"/>
      <c r="G373" s="26"/>
      <c r="H373" s="29"/>
      <c r="I373" s="26"/>
      <c r="J373" s="29"/>
      <c r="K373" s="26"/>
      <c r="L373" s="29"/>
      <c r="M373" s="24"/>
    </row>
    <row r="374" spans="1:52" ht="30" customHeight="1" x14ac:dyDescent="0.3">
      <c r="A374" s="20" t="s">
        <v>1476</v>
      </c>
      <c r="B374" s="21"/>
      <c r="C374" s="21"/>
      <c r="D374" s="21"/>
      <c r="E374" s="25"/>
      <c r="F374" s="28"/>
      <c r="G374" s="25"/>
      <c r="H374" s="28"/>
      <c r="I374" s="25"/>
      <c r="J374" s="28"/>
      <c r="K374" s="25"/>
      <c r="L374" s="28"/>
      <c r="M374" s="22"/>
      <c r="N374" s="1" t="s">
        <v>393</v>
      </c>
    </row>
    <row r="375" spans="1:52" ht="30" customHeight="1" x14ac:dyDescent="0.3">
      <c r="A375" s="23" t="s">
        <v>1477</v>
      </c>
      <c r="B375" s="23" t="s">
        <v>816</v>
      </c>
      <c r="C375" s="23" t="s">
        <v>817</v>
      </c>
      <c r="D375" s="24">
        <v>1.4E-2</v>
      </c>
      <c r="E375" s="26"/>
      <c r="F375" s="29"/>
      <c r="G375" s="26"/>
      <c r="H375" s="29"/>
      <c r="I375" s="26"/>
      <c r="J375" s="29"/>
      <c r="K375" s="26"/>
      <c r="L375" s="29"/>
      <c r="M375" s="23" t="s">
        <v>1478</v>
      </c>
      <c r="N375" s="2" t="s">
        <v>393</v>
      </c>
      <c r="O375" s="2" t="s">
        <v>1479</v>
      </c>
      <c r="P375" s="2" t="s">
        <v>65</v>
      </c>
      <c r="Q375" s="2" t="s">
        <v>65</v>
      </c>
      <c r="R375" s="2" t="s">
        <v>64</v>
      </c>
      <c r="S375" s="3"/>
      <c r="T375" s="3"/>
      <c r="U375" s="3"/>
      <c r="V375" s="3">
        <v>1</v>
      </c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2" t="s">
        <v>53</v>
      </c>
      <c r="AW375" s="2" t="s">
        <v>1480</v>
      </c>
      <c r="AX375" s="2" t="s">
        <v>53</v>
      </c>
      <c r="AY375" s="2" t="s">
        <v>53</v>
      </c>
      <c r="AZ375" s="2" t="s">
        <v>53</v>
      </c>
    </row>
    <row r="376" spans="1:52" ht="30" customHeight="1" x14ac:dyDescent="0.3">
      <c r="A376" s="23" t="s">
        <v>815</v>
      </c>
      <c r="B376" s="23" t="s">
        <v>816</v>
      </c>
      <c r="C376" s="23" t="s">
        <v>817</v>
      </c>
      <c r="D376" s="24">
        <v>4.0000000000000001E-3</v>
      </c>
      <c r="E376" s="26"/>
      <c r="F376" s="29"/>
      <c r="G376" s="26"/>
      <c r="H376" s="29"/>
      <c r="I376" s="26"/>
      <c r="J376" s="29"/>
      <c r="K376" s="26"/>
      <c r="L376" s="29"/>
      <c r="M376" s="23" t="s">
        <v>818</v>
      </c>
      <c r="N376" s="2" t="s">
        <v>393</v>
      </c>
      <c r="O376" s="2" t="s">
        <v>819</v>
      </c>
      <c r="P376" s="2" t="s">
        <v>65</v>
      </c>
      <c r="Q376" s="2" t="s">
        <v>65</v>
      </c>
      <c r="R376" s="2" t="s">
        <v>64</v>
      </c>
      <c r="S376" s="3"/>
      <c r="T376" s="3"/>
      <c r="U376" s="3"/>
      <c r="V376" s="3">
        <v>1</v>
      </c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2" t="s">
        <v>53</v>
      </c>
      <c r="AW376" s="2" t="s">
        <v>1481</v>
      </c>
      <c r="AX376" s="2" t="s">
        <v>53</v>
      </c>
      <c r="AY376" s="2" t="s">
        <v>53</v>
      </c>
      <c r="AZ376" s="2" t="s">
        <v>53</v>
      </c>
    </row>
    <row r="377" spans="1:52" ht="30" customHeight="1" x14ac:dyDescent="0.3">
      <c r="A377" s="23" t="s">
        <v>853</v>
      </c>
      <c r="B377" s="23" t="s">
        <v>854</v>
      </c>
      <c r="C377" s="23" t="s">
        <v>126</v>
      </c>
      <c r="D377" s="24">
        <v>1</v>
      </c>
      <c r="E377" s="26"/>
      <c r="F377" s="29"/>
      <c r="G377" s="26"/>
      <c r="H377" s="29"/>
      <c r="I377" s="26"/>
      <c r="J377" s="29"/>
      <c r="K377" s="26"/>
      <c r="L377" s="29"/>
      <c r="M377" s="23" t="s">
        <v>53</v>
      </c>
      <c r="N377" s="2" t="s">
        <v>393</v>
      </c>
      <c r="O377" s="2" t="s">
        <v>738</v>
      </c>
      <c r="P377" s="2" t="s">
        <v>65</v>
      </c>
      <c r="Q377" s="2" t="s">
        <v>65</v>
      </c>
      <c r="R377" s="2" t="s">
        <v>65</v>
      </c>
      <c r="S377" s="3">
        <v>1</v>
      </c>
      <c r="T377" s="3">
        <v>2</v>
      </c>
      <c r="U377" s="3">
        <v>0.02</v>
      </c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2" t="s">
        <v>53</v>
      </c>
      <c r="AW377" s="2" t="s">
        <v>1482</v>
      </c>
      <c r="AX377" s="2" t="s">
        <v>53</v>
      </c>
      <c r="AY377" s="2" t="s">
        <v>53</v>
      </c>
      <c r="AZ377" s="2" t="s">
        <v>53</v>
      </c>
    </row>
    <row r="378" spans="1:52" ht="30" customHeight="1" x14ac:dyDescent="0.3">
      <c r="A378" s="23" t="s">
        <v>630</v>
      </c>
      <c r="B378" s="23" t="s">
        <v>1268</v>
      </c>
      <c r="C378" s="23" t="s">
        <v>691</v>
      </c>
      <c r="D378" s="24">
        <v>2.73</v>
      </c>
      <c r="E378" s="26"/>
      <c r="F378" s="29"/>
      <c r="G378" s="26"/>
      <c r="H378" s="29"/>
      <c r="I378" s="26"/>
      <c r="J378" s="29"/>
      <c r="K378" s="26"/>
      <c r="L378" s="29"/>
      <c r="M378" s="23" t="s">
        <v>1269</v>
      </c>
      <c r="N378" s="2" t="s">
        <v>393</v>
      </c>
      <c r="O378" s="2" t="s">
        <v>1270</v>
      </c>
      <c r="P378" s="2" t="s">
        <v>65</v>
      </c>
      <c r="Q378" s="2" t="s">
        <v>65</v>
      </c>
      <c r="R378" s="2" t="s">
        <v>64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2" t="s">
        <v>53</v>
      </c>
      <c r="AW378" s="2" t="s">
        <v>1483</v>
      </c>
      <c r="AX378" s="2" t="s">
        <v>53</v>
      </c>
      <c r="AY378" s="2" t="s">
        <v>53</v>
      </c>
      <c r="AZ378" s="2" t="s">
        <v>53</v>
      </c>
    </row>
    <row r="379" spans="1:52" ht="30" customHeight="1" x14ac:dyDescent="0.3">
      <c r="A379" s="23" t="s">
        <v>636</v>
      </c>
      <c r="B379" s="23" t="s">
        <v>1272</v>
      </c>
      <c r="C379" s="23" t="s">
        <v>590</v>
      </c>
      <c r="D379" s="24">
        <v>6.0000000000000001E-3</v>
      </c>
      <c r="E379" s="26"/>
      <c r="F379" s="29"/>
      <c r="G379" s="26"/>
      <c r="H379" s="29"/>
      <c r="I379" s="26"/>
      <c r="J379" s="29"/>
      <c r="K379" s="26"/>
      <c r="L379" s="29"/>
      <c r="M379" s="23" t="s">
        <v>1273</v>
      </c>
      <c r="N379" s="2" t="s">
        <v>393</v>
      </c>
      <c r="O379" s="2" t="s">
        <v>1274</v>
      </c>
      <c r="P379" s="2" t="s">
        <v>65</v>
      </c>
      <c r="Q379" s="2" t="s">
        <v>65</v>
      </c>
      <c r="R379" s="2" t="s">
        <v>64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2" t="s">
        <v>53</v>
      </c>
      <c r="AW379" s="2" t="s">
        <v>1484</v>
      </c>
      <c r="AX379" s="2" t="s">
        <v>53</v>
      </c>
      <c r="AY379" s="2" t="s">
        <v>53</v>
      </c>
      <c r="AZ379" s="2" t="s">
        <v>53</v>
      </c>
    </row>
    <row r="380" spans="1:52" ht="30" customHeight="1" x14ac:dyDescent="0.3">
      <c r="A380" s="23" t="s">
        <v>740</v>
      </c>
      <c r="B380" s="23" t="s">
        <v>53</v>
      </c>
      <c r="C380" s="23" t="s">
        <v>53</v>
      </c>
      <c r="D380" s="24"/>
      <c r="E380" s="26"/>
      <c r="F380" s="29"/>
      <c r="G380" s="26"/>
      <c r="H380" s="29"/>
      <c r="I380" s="26"/>
      <c r="J380" s="29"/>
      <c r="K380" s="26"/>
      <c r="L380" s="29"/>
      <c r="M380" s="23" t="s">
        <v>53</v>
      </c>
      <c r="N380" s="2" t="s">
        <v>99</v>
      </c>
      <c r="O380" s="2" t="s">
        <v>99</v>
      </c>
      <c r="P380" s="2" t="s">
        <v>53</v>
      </c>
      <c r="Q380" s="2" t="s">
        <v>53</v>
      </c>
      <c r="R380" s="2" t="s">
        <v>53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2" t="s">
        <v>53</v>
      </c>
      <c r="AW380" s="2" t="s">
        <v>53</v>
      </c>
      <c r="AX380" s="2" t="s">
        <v>53</v>
      </c>
      <c r="AY380" s="2" t="s">
        <v>53</v>
      </c>
      <c r="AZ380" s="2" t="s">
        <v>53</v>
      </c>
    </row>
    <row r="381" spans="1:52" ht="30" customHeight="1" x14ac:dyDescent="0.3">
      <c r="A381" s="24"/>
      <c r="B381" s="24"/>
      <c r="C381" s="24"/>
      <c r="D381" s="24"/>
      <c r="E381" s="26"/>
      <c r="F381" s="29"/>
      <c r="G381" s="26"/>
      <c r="H381" s="29"/>
      <c r="I381" s="26"/>
      <c r="J381" s="29"/>
      <c r="K381" s="26"/>
      <c r="L381" s="29"/>
      <c r="M381" s="24"/>
    </row>
    <row r="382" spans="1:52" ht="30" customHeight="1" x14ac:dyDescent="0.3">
      <c r="A382" s="20" t="s">
        <v>1485</v>
      </c>
      <c r="B382" s="21"/>
      <c r="C382" s="21"/>
      <c r="D382" s="21"/>
      <c r="E382" s="25"/>
      <c r="F382" s="28"/>
      <c r="G382" s="25"/>
      <c r="H382" s="28"/>
      <c r="I382" s="25"/>
      <c r="J382" s="28"/>
      <c r="K382" s="25"/>
      <c r="L382" s="28"/>
      <c r="M382" s="22"/>
      <c r="N382" s="1" t="s">
        <v>400</v>
      </c>
    </row>
    <row r="383" spans="1:52" ht="30" customHeight="1" x14ac:dyDescent="0.3">
      <c r="A383" s="23" t="s">
        <v>1486</v>
      </c>
      <c r="B383" s="23" t="s">
        <v>1487</v>
      </c>
      <c r="C383" s="23" t="s">
        <v>1488</v>
      </c>
      <c r="D383" s="24">
        <v>1</v>
      </c>
      <c r="E383" s="26"/>
      <c r="F383" s="29"/>
      <c r="G383" s="26"/>
      <c r="H383" s="29"/>
      <c r="I383" s="26"/>
      <c r="J383" s="29"/>
      <c r="K383" s="26"/>
      <c r="L383" s="29"/>
      <c r="M383" s="23" t="s">
        <v>1489</v>
      </c>
      <c r="N383" s="2" t="s">
        <v>400</v>
      </c>
      <c r="O383" s="2" t="s">
        <v>1490</v>
      </c>
      <c r="P383" s="2" t="s">
        <v>65</v>
      </c>
      <c r="Q383" s="2" t="s">
        <v>65</v>
      </c>
      <c r="R383" s="2" t="s">
        <v>64</v>
      </c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2" t="s">
        <v>53</v>
      </c>
      <c r="AW383" s="2" t="s">
        <v>1491</v>
      </c>
      <c r="AX383" s="2" t="s">
        <v>53</v>
      </c>
      <c r="AY383" s="2" t="s">
        <v>53</v>
      </c>
      <c r="AZ383" s="2" t="s">
        <v>53</v>
      </c>
    </row>
    <row r="384" spans="1:52" ht="30" customHeight="1" x14ac:dyDescent="0.3">
      <c r="A384" s="23" t="s">
        <v>740</v>
      </c>
      <c r="B384" s="23" t="s">
        <v>53</v>
      </c>
      <c r="C384" s="23" t="s">
        <v>53</v>
      </c>
      <c r="D384" s="24"/>
      <c r="E384" s="26"/>
      <c r="F384" s="29"/>
      <c r="G384" s="26"/>
      <c r="H384" s="29"/>
      <c r="I384" s="26"/>
      <c r="J384" s="29"/>
      <c r="K384" s="26"/>
      <c r="L384" s="29"/>
      <c r="M384" s="23" t="s">
        <v>53</v>
      </c>
      <c r="N384" s="2" t="s">
        <v>99</v>
      </c>
      <c r="O384" s="2" t="s">
        <v>99</v>
      </c>
      <c r="P384" s="2" t="s">
        <v>53</v>
      </c>
      <c r="Q384" s="2" t="s">
        <v>53</v>
      </c>
      <c r="R384" s="2" t="s">
        <v>53</v>
      </c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2" t="s">
        <v>53</v>
      </c>
      <c r="AW384" s="2" t="s">
        <v>53</v>
      </c>
      <c r="AX384" s="2" t="s">
        <v>53</v>
      </c>
      <c r="AY384" s="2" t="s">
        <v>53</v>
      </c>
      <c r="AZ384" s="2" t="s">
        <v>53</v>
      </c>
    </row>
    <row r="385" spans="1:52" ht="30" customHeight="1" x14ac:dyDescent="0.3">
      <c r="A385" s="24"/>
      <c r="B385" s="24"/>
      <c r="C385" s="24"/>
      <c r="D385" s="24"/>
      <c r="E385" s="26"/>
      <c r="F385" s="29"/>
      <c r="G385" s="26"/>
      <c r="H385" s="29"/>
      <c r="I385" s="26"/>
      <c r="J385" s="29"/>
      <c r="K385" s="26"/>
      <c r="L385" s="29"/>
      <c r="M385" s="24"/>
    </row>
    <row r="386" spans="1:52" ht="30" customHeight="1" x14ac:dyDescent="0.3">
      <c r="A386" s="20" t="s">
        <v>1492</v>
      </c>
      <c r="B386" s="21"/>
      <c r="C386" s="21"/>
      <c r="D386" s="21"/>
      <c r="E386" s="25"/>
      <c r="F386" s="28"/>
      <c r="G386" s="25"/>
      <c r="H386" s="28"/>
      <c r="I386" s="25"/>
      <c r="J386" s="28"/>
      <c r="K386" s="25"/>
      <c r="L386" s="28"/>
      <c r="M386" s="22"/>
      <c r="N386" s="1" t="s">
        <v>405</v>
      </c>
    </row>
    <row r="387" spans="1:52" ht="30" customHeight="1" x14ac:dyDescent="0.3">
      <c r="A387" s="23" t="s">
        <v>1486</v>
      </c>
      <c r="B387" s="23" t="s">
        <v>1493</v>
      </c>
      <c r="C387" s="23" t="s">
        <v>1488</v>
      </c>
      <c r="D387" s="24">
        <v>1</v>
      </c>
      <c r="E387" s="26"/>
      <c r="F387" s="29"/>
      <c r="G387" s="26"/>
      <c r="H387" s="29"/>
      <c r="I387" s="26"/>
      <c r="J387" s="29"/>
      <c r="K387" s="26"/>
      <c r="L387" s="29"/>
      <c r="M387" s="23" t="s">
        <v>1494</v>
      </c>
      <c r="N387" s="2" t="s">
        <v>405</v>
      </c>
      <c r="O387" s="2" t="s">
        <v>1495</v>
      </c>
      <c r="P387" s="2" t="s">
        <v>65</v>
      </c>
      <c r="Q387" s="2" t="s">
        <v>65</v>
      </c>
      <c r="R387" s="2" t="s">
        <v>64</v>
      </c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2" t="s">
        <v>53</v>
      </c>
      <c r="AW387" s="2" t="s">
        <v>1496</v>
      </c>
      <c r="AX387" s="2" t="s">
        <v>53</v>
      </c>
      <c r="AY387" s="2" t="s">
        <v>53</v>
      </c>
      <c r="AZ387" s="2" t="s">
        <v>53</v>
      </c>
    </row>
    <row r="388" spans="1:52" ht="30" customHeight="1" x14ac:dyDescent="0.3">
      <c r="A388" s="23" t="s">
        <v>740</v>
      </c>
      <c r="B388" s="23" t="s">
        <v>53</v>
      </c>
      <c r="C388" s="23" t="s">
        <v>53</v>
      </c>
      <c r="D388" s="24"/>
      <c r="E388" s="26"/>
      <c r="F388" s="29"/>
      <c r="G388" s="26"/>
      <c r="H388" s="29"/>
      <c r="I388" s="26"/>
      <c r="J388" s="29"/>
      <c r="K388" s="26"/>
      <c r="L388" s="29"/>
      <c r="M388" s="23" t="s">
        <v>53</v>
      </c>
      <c r="N388" s="2" t="s">
        <v>99</v>
      </c>
      <c r="O388" s="2" t="s">
        <v>99</v>
      </c>
      <c r="P388" s="2" t="s">
        <v>53</v>
      </c>
      <c r="Q388" s="2" t="s">
        <v>53</v>
      </c>
      <c r="R388" s="2" t="s">
        <v>53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2" t="s">
        <v>53</v>
      </c>
      <c r="AW388" s="2" t="s">
        <v>53</v>
      </c>
      <c r="AX388" s="2" t="s">
        <v>53</v>
      </c>
      <c r="AY388" s="2" t="s">
        <v>53</v>
      </c>
      <c r="AZ388" s="2" t="s">
        <v>53</v>
      </c>
    </row>
    <row r="389" spans="1:52" ht="30" customHeight="1" x14ac:dyDescent="0.3">
      <c r="A389" s="24"/>
      <c r="B389" s="24"/>
      <c r="C389" s="24"/>
      <c r="D389" s="24"/>
      <c r="E389" s="26"/>
      <c r="F389" s="29"/>
      <c r="G389" s="26"/>
      <c r="H389" s="29"/>
      <c r="I389" s="26"/>
      <c r="J389" s="29"/>
      <c r="K389" s="26"/>
      <c r="L389" s="29"/>
      <c r="M389" s="24"/>
    </row>
    <row r="390" spans="1:52" ht="30" customHeight="1" x14ac:dyDescent="0.3">
      <c r="A390" s="20" t="s">
        <v>1497</v>
      </c>
      <c r="B390" s="21"/>
      <c r="C390" s="21"/>
      <c r="D390" s="21"/>
      <c r="E390" s="25"/>
      <c r="F390" s="28"/>
      <c r="G390" s="25"/>
      <c r="H390" s="28"/>
      <c r="I390" s="25"/>
      <c r="J390" s="28"/>
      <c r="K390" s="25"/>
      <c r="L390" s="28"/>
      <c r="M390" s="22"/>
      <c r="N390" s="1" t="s">
        <v>410</v>
      </c>
    </row>
    <row r="391" spans="1:52" ht="30" customHeight="1" x14ac:dyDescent="0.3">
      <c r="A391" s="23" t="s">
        <v>1498</v>
      </c>
      <c r="B391" s="23" t="s">
        <v>1499</v>
      </c>
      <c r="C391" s="23" t="s">
        <v>69</v>
      </c>
      <c r="D391" s="24">
        <v>1.98</v>
      </c>
      <c r="E391" s="26"/>
      <c r="F391" s="29"/>
      <c r="G391" s="26"/>
      <c r="H391" s="29"/>
      <c r="I391" s="26"/>
      <c r="J391" s="29"/>
      <c r="K391" s="26"/>
      <c r="L391" s="29"/>
      <c r="M391" s="23" t="s">
        <v>1500</v>
      </c>
      <c r="N391" s="2" t="s">
        <v>410</v>
      </c>
      <c r="O391" s="2" t="s">
        <v>1501</v>
      </c>
      <c r="P391" s="2" t="s">
        <v>65</v>
      </c>
      <c r="Q391" s="2" t="s">
        <v>65</v>
      </c>
      <c r="R391" s="2" t="s">
        <v>64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2" t="s">
        <v>53</v>
      </c>
      <c r="AW391" s="2" t="s">
        <v>1502</v>
      </c>
      <c r="AX391" s="2" t="s">
        <v>53</v>
      </c>
      <c r="AY391" s="2" t="s">
        <v>53</v>
      </c>
      <c r="AZ391" s="2" t="s">
        <v>53</v>
      </c>
    </row>
    <row r="392" spans="1:52" ht="30" customHeight="1" x14ac:dyDescent="0.3">
      <c r="A392" s="23" t="s">
        <v>1503</v>
      </c>
      <c r="B392" s="23" t="s">
        <v>1504</v>
      </c>
      <c r="C392" s="23" t="s">
        <v>61</v>
      </c>
      <c r="D392" s="24">
        <v>1</v>
      </c>
      <c r="E392" s="26"/>
      <c r="F392" s="29"/>
      <c r="G392" s="26"/>
      <c r="H392" s="29"/>
      <c r="I392" s="26"/>
      <c r="J392" s="29"/>
      <c r="K392" s="26"/>
      <c r="L392" s="29"/>
      <c r="M392" s="23" t="s">
        <v>1505</v>
      </c>
      <c r="N392" s="2" t="s">
        <v>410</v>
      </c>
      <c r="O392" s="2" t="s">
        <v>1506</v>
      </c>
      <c r="P392" s="2" t="s">
        <v>64</v>
      </c>
      <c r="Q392" s="2" t="s">
        <v>65</v>
      </c>
      <c r="R392" s="2" t="s">
        <v>65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2" t="s">
        <v>53</v>
      </c>
      <c r="AW392" s="2" t="s">
        <v>1507</v>
      </c>
      <c r="AX392" s="2" t="s">
        <v>53</v>
      </c>
      <c r="AY392" s="2" t="s">
        <v>53</v>
      </c>
      <c r="AZ392" s="2" t="s">
        <v>53</v>
      </c>
    </row>
    <row r="393" spans="1:52" ht="30" customHeight="1" x14ac:dyDescent="0.3">
      <c r="A393" s="23" t="s">
        <v>740</v>
      </c>
      <c r="B393" s="23" t="s">
        <v>53</v>
      </c>
      <c r="C393" s="23" t="s">
        <v>53</v>
      </c>
      <c r="D393" s="24"/>
      <c r="E393" s="26"/>
      <c r="F393" s="29"/>
      <c r="G393" s="26"/>
      <c r="H393" s="29"/>
      <c r="I393" s="26"/>
      <c r="J393" s="29"/>
      <c r="K393" s="26"/>
      <c r="L393" s="29"/>
      <c r="M393" s="23" t="s">
        <v>53</v>
      </c>
      <c r="N393" s="2" t="s">
        <v>99</v>
      </c>
      <c r="O393" s="2" t="s">
        <v>99</v>
      </c>
      <c r="P393" s="2" t="s">
        <v>53</v>
      </c>
      <c r="Q393" s="2" t="s">
        <v>53</v>
      </c>
      <c r="R393" s="2" t="s">
        <v>53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2" t="s">
        <v>53</v>
      </c>
      <c r="AW393" s="2" t="s">
        <v>53</v>
      </c>
      <c r="AX393" s="2" t="s">
        <v>53</v>
      </c>
      <c r="AY393" s="2" t="s">
        <v>53</v>
      </c>
      <c r="AZ393" s="2" t="s">
        <v>53</v>
      </c>
    </row>
    <row r="394" spans="1:52" ht="30" customHeight="1" x14ac:dyDescent="0.3">
      <c r="A394" s="24"/>
      <c r="B394" s="24"/>
      <c r="C394" s="24"/>
      <c r="D394" s="24"/>
      <c r="E394" s="26"/>
      <c r="F394" s="29"/>
      <c r="G394" s="26"/>
      <c r="H394" s="29"/>
      <c r="I394" s="26"/>
      <c r="J394" s="29"/>
      <c r="K394" s="26"/>
      <c r="L394" s="29"/>
      <c r="M394" s="24"/>
    </row>
    <row r="395" spans="1:52" ht="30" customHeight="1" x14ac:dyDescent="0.3">
      <c r="A395" s="20" t="s">
        <v>1508</v>
      </c>
      <c r="B395" s="21"/>
      <c r="C395" s="21"/>
      <c r="D395" s="21"/>
      <c r="E395" s="25"/>
      <c r="F395" s="28"/>
      <c r="G395" s="25"/>
      <c r="H395" s="28"/>
      <c r="I395" s="25"/>
      <c r="J395" s="28"/>
      <c r="K395" s="25"/>
      <c r="L395" s="28"/>
      <c r="M395" s="22"/>
      <c r="N395" s="1" t="s">
        <v>415</v>
      </c>
    </row>
    <row r="396" spans="1:52" ht="30" customHeight="1" x14ac:dyDescent="0.3">
      <c r="A396" s="23" t="s">
        <v>1509</v>
      </c>
      <c r="B396" s="23" t="s">
        <v>1510</v>
      </c>
      <c r="C396" s="23" t="s">
        <v>69</v>
      </c>
      <c r="D396" s="24">
        <v>1.47</v>
      </c>
      <c r="E396" s="26"/>
      <c r="F396" s="29"/>
      <c r="G396" s="26"/>
      <c r="H396" s="29"/>
      <c r="I396" s="26"/>
      <c r="J396" s="29"/>
      <c r="K396" s="26"/>
      <c r="L396" s="29"/>
      <c r="M396" s="23" t="s">
        <v>1511</v>
      </c>
      <c r="N396" s="2" t="s">
        <v>415</v>
      </c>
      <c r="O396" s="2" t="s">
        <v>1512</v>
      </c>
      <c r="P396" s="2" t="s">
        <v>65</v>
      </c>
      <c r="Q396" s="2" t="s">
        <v>65</v>
      </c>
      <c r="R396" s="2" t="s">
        <v>64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2" t="s">
        <v>53</v>
      </c>
      <c r="AW396" s="2" t="s">
        <v>1513</v>
      </c>
      <c r="AX396" s="2" t="s">
        <v>53</v>
      </c>
      <c r="AY396" s="2" t="s">
        <v>53</v>
      </c>
      <c r="AZ396" s="2" t="s">
        <v>53</v>
      </c>
    </row>
    <row r="397" spans="1:52" ht="30" customHeight="1" x14ac:dyDescent="0.3">
      <c r="A397" s="23" t="s">
        <v>1514</v>
      </c>
      <c r="B397" s="23" t="s">
        <v>1515</v>
      </c>
      <c r="C397" s="23" t="s">
        <v>69</v>
      </c>
      <c r="D397" s="24">
        <v>1.47</v>
      </c>
      <c r="E397" s="26"/>
      <c r="F397" s="29"/>
      <c r="G397" s="26"/>
      <c r="H397" s="29"/>
      <c r="I397" s="26"/>
      <c r="J397" s="29"/>
      <c r="K397" s="26"/>
      <c r="L397" s="29"/>
      <c r="M397" s="23" t="s">
        <v>1516</v>
      </c>
      <c r="N397" s="2" t="s">
        <v>415</v>
      </c>
      <c r="O397" s="2" t="s">
        <v>1517</v>
      </c>
      <c r="P397" s="2" t="s">
        <v>65</v>
      </c>
      <c r="Q397" s="2" t="s">
        <v>65</v>
      </c>
      <c r="R397" s="2" t="s">
        <v>64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2" t="s">
        <v>53</v>
      </c>
      <c r="AW397" s="2" t="s">
        <v>1518</v>
      </c>
      <c r="AX397" s="2" t="s">
        <v>53</v>
      </c>
      <c r="AY397" s="2" t="s">
        <v>53</v>
      </c>
      <c r="AZ397" s="2" t="s">
        <v>53</v>
      </c>
    </row>
    <row r="398" spans="1:52" ht="30" customHeight="1" x14ac:dyDescent="0.3">
      <c r="A398" s="23" t="s">
        <v>1519</v>
      </c>
      <c r="B398" s="23" t="s">
        <v>1504</v>
      </c>
      <c r="C398" s="23" t="s">
        <v>61</v>
      </c>
      <c r="D398" s="24">
        <v>1</v>
      </c>
      <c r="E398" s="26"/>
      <c r="F398" s="29"/>
      <c r="G398" s="26"/>
      <c r="H398" s="29"/>
      <c r="I398" s="26"/>
      <c r="J398" s="29"/>
      <c r="K398" s="26"/>
      <c r="L398" s="29"/>
      <c r="M398" s="23" t="s">
        <v>1520</v>
      </c>
      <c r="N398" s="2" t="s">
        <v>415</v>
      </c>
      <c r="O398" s="2" t="s">
        <v>1521</v>
      </c>
      <c r="P398" s="2" t="s">
        <v>64</v>
      </c>
      <c r="Q398" s="2" t="s">
        <v>65</v>
      </c>
      <c r="R398" s="2" t="s">
        <v>65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2" t="s">
        <v>53</v>
      </c>
      <c r="AW398" s="2" t="s">
        <v>1522</v>
      </c>
      <c r="AX398" s="2" t="s">
        <v>53</v>
      </c>
      <c r="AY398" s="2" t="s">
        <v>53</v>
      </c>
      <c r="AZ398" s="2" t="s">
        <v>53</v>
      </c>
    </row>
    <row r="399" spans="1:52" ht="30" customHeight="1" x14ac:dyDescent="0.3">
      <c r="A399" s="23" t="s">
        <v>740</v>
      </c>
      <c r="B399" s="23" t="s">
        <v>53</v>
      </c>
      <c r="C399" s="23" t="s">
        <v>53</v>
      </c>
      <c r="D399" s="24"/>
      <c r="E399" s="26"/>
      <c r="F399" s="29"/>
      <c r="G399" s="26"/>
      <c r="H399" s="29"/>
      <c r="I399" s="26"/>
      <c r="J399" s="29"/>
      <c r="K399" s="26"/>
      <c r="L399" s="29"/>
      <c r="M399" s="23" t="s">
        <v>53</v>
      </c>
      <c r="N399" s="2" t="s">
        <v>99</v>
      </c>
      <c r="O399" s="2" t="s">
        <v>99</v>
      </c>
      <c r="P399" s="2" t="s">
        <v>53</v>
      </c>
      <c r="Q399" s="2" t="s">
        <v>53</v>
      </c>
      <c r="R399" s="2" t="s">
        <v>53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2" t="s">
        <v>53</v>
      </c>
      <c r="AW399" s="2" t="s">
        <v>53</v>
      </c>
      <c r="AX399" s="2" t="s">
        <v>53</v>
      </c>
      <c r="AY399" s="2" t="s">
        <v>53</v>
      </c>
      <c r="AZ399" s="2" t="s">
        <v>53</v>
      </c>
    </row>
    <row r="400" spans="1:52" ht="30" customHeight="1" x14ac:dyDescent="0.3">
      <c r="A400" s="24"/>
      <c r="B400" s="24"/>
      <c r="C400" s="24"/>
      <c r="D400" s="24"/>
      <c r="E400" s="26"/>
      <c r="F400" s="29"/>
      <c r="G400" s="26"/>
      <c r="H400" s="29"/>
      <c r="I400" s="26"/>
      <c r="J400" s="29"/>
      <c r="K400" s="26"/>
      <c r="L400" s="29"/>
      <c r="M400" s="24"/>
    </row>
    <row r="401" spans="1:52" ht="30" customHeight="1" x14ac:dyDescent="0.3">
      <c r="A401" s="20" t="s">
        <v>1523</v>
      </c>
      <c r="B401" s="21"/>
      <c r="C401" s="21"/>
      <c r="D401" s="21"/>
      <c r="E401" s="25"/>
      <c r="F401" s="28"/>
      <c r="G401" s="25"/>
      <c r="H401" s="28"/>
      <c r="I401" s="25"/>
      <c r="J401" s="28"/>
      <c r="K401" s="25"/>
      <c r="L401" s="28"/>
      <c r="M401" s="22"/>
      <c r="N401" s="1" t="s">
        <v>420</v>
      </c>
    </row>
    <row r="402" spans="1:52" ht="30" customHeight="1" x14ac:dyDescent="0.3">
      <c r="A402" s="23" t="s">
        <v>1524</v>
      </c>
      <c r="B402" s="23" t="s">
        <v>1525</v>
      </c>
      <c r="C402" s="23" t="s">
        <v>1488</v>
      </c>
      <c r="D402" s="24">
        <v>1</v>
      </c>
      <c r="E402" s="26"/>
      <c r="F402" s="29"/>
      <c r="G402" s="26"/>
      <c r="H402" s="29"/>
      <c r="I402" s="26"/>
      <c r="J402" s="29"/>
      <c r="K402" s="26"/>
      <c r="L402" s="29"/>
      <c r="M402" s="23" t="s">
        <v>1526</v>
      </c>
      <c r="N402" s="2" t="s">
        <v>420</v>
      </c>
      <c r="O402" s="2" t="s">
        <v>1527</v>
      </c>
      <c r="P402" s="2" t="s">
        <v>65</v>
      </c>
      <c r="Q402" s="2" t="s">
        <v>65</v>
      </c>
      <c r="R402" s="2" t="s">
        <v>64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2" t="s">
        <v>53</v>
      </c>
      <c r="AW402" s="2" t="s">
        <v>1528</v>
      </c>
      <c r="AX402" s="2" t="s">
        <v>53</v>
      </c>
      <c r="AY402" s="2" t="s">
        <v>53</v>
      </c>
      <c r="AZ402" s="2" t="s">
        <v>53</v>
      </c>
    </row>
    <row r="403" spans="1:52" ht="30" customHeight="1" x14ac:dyDescent="0.3">
      <c r="A403" s="23" t="s">
        <v>740</v>
      </c>
      <c r="B403" s="23" t="s">
        <v>53</v>
      </c>
      <c r="C403" s="23" t="s">
        <v>53</v>
      </c>
      <c r="D403" s="24"/>
      <c r="E403" s="26"/>
      <c r="F403" s="29"/>
      <c r="G403" s="26"/>
      <c r="H403" s="29"/>
      <c r="I403" s="26"/>
      <c r="J403" s="29"/>
      <c r="K403" s="26"/>
      <c r="L403" s="29"/>
      <c r="M403" s="23" t="s">
        <v>53</v>
      </c>
      <c r="N403" s="2" t="s">
        <v>99</v>
      </c>
      <c r="O403" s="2" t="s">
        <v>99</v>
      </c>
      <c r="P403" s="2" t="s">
        <v>53</v>
      </c>
      <c r="Q403" s="2" t="s">
        <v>53</v>
      </c>
      <c r="R403" s="2" t="s">
        <v>53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2" t="s">
        <v>53</v>
      </c>
      <c r="AW403" s="2" t="s">
        <v>53</v>
      </c>
      <c r="AX403" s="2" t="s">
        <v>53</v>
      </c>
      <c r="AY403" s="2" t="s">
        <v>53</v>
      </c>
      <c r="AZ403" s="2" t="s">
        <v>53</v>
      </c>
    </row>
    <row r="404" spans="1:52" ht="30" customHeight="1" x14ac:dyDescent="0.3">
      <c r="A404" s="24"/>
      <c r="B404" s="24"/>
      <c r="C404" s="24"/>
      <c r="D404" s="24"/>
      <c r="E404" s="26"/>
      <c r="F404" s="29"/>
      <c r="G404" s="26"/>
      <c r="H404" s="29"/>
      <c r="I404" s="26"/>
      <c r="J404" s="29"/>
      <c r="K404" s="26"/>
      <c r="L404" s="29"/>
      <c r="M404" s="24"/>
    </row>
    <row r="405" spans="1:52" ht="30" customHeight="1" x14ac:dyDescent="0.3">
      <c r="A405" s="20" t="s">
        <v>1529</v>
      </c>
      <c r="B405" s="21"/>
      <c r="C405" s="21"/>
      <c r="D405" s="21"/>
      <c r="E405" s="25"/>
      <c r="F405" s="28"/>
      <c r="G405" s="25"/>
      <c r="H405" s="28"/>
      <c r="I405" s="25"/>
      <c r="J405" s="28"/>
      <c r="K405" s="25"/>
      <c r="L405" s="28"/>
      <c r="M405" s="22"/>
      <c r="N405" s="1" t="s">
        <v>457</v>
      </c>
    </row>
    <row r="406" spans="1:52" ht="30" customHeight="1" x14ac:dyDescent="0.3">
      <c r="A406" s="23" t="s">
        <v>1530</v>
      </c>
      <c r="B406" s="23" t="s">
        <v>816</v>
      </c>
      <c r="C406" s="23" t="s">
        <v>817</v>
      </c>
      <c r="D406" s="24">
        <v>3.1E-2</v>
      </c>
      <c r="E406" s="26"/>
      <c r="F406" s="29"/>
      <c r="G406" s="26"/>
      <c r="H406" s="29"/>
      <c r="I406" s="26"/>
      <c r="J406" s="29"/>
      <c r="K406" s="26"/>
      <c r="L406" s="29"/>
      <c r="M406" s="23" t="s">
        <v>1531</v>
      </c>
      <c r="N406" s="2" t="s">
        <v>457</v>
      </c>
      <c r="O406" s="2" t="s">
        <v>1532</v>
      </c>
      <c r="P406" s="2" t="s">
        <v>65</v>
      </c>
      <c r="Q406" s="2" t="s">
        <v>65</v>
      </c>
      <c r="R406" s="2" t="s">
        <v>64</v>
      </c>
      <c r="S406" s="3"/>
      <c r="T406" s="3"/>
      <c r="U406" s="3"/>
      <c r="V406" s="3">
        <v>1</v>
      </c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2" t="s">
        <v>53</v>
      </c>
      <c r="AW406" s="2" t="s">
        <v>1533</v>
      </c>
      <c r="AX406" s="2" t="s">
        <v>53</v>
      </c>
      <c r="AY406" s="2" t="s">
        <v>53</v>
      </c>
      <c r="AZ406" s="2" t="s">
        <v>53</v>
      </c>
    </row>
    <row r="407" spans="1:52" ht="30" customHeight="1" x14ac:dyDescent="0.3">
      <c r="A407" s="23" t="s">
        <v>853</v>
      </c>
      <c r="B407" s="23" t="s">
        <v>1534</v>
      </c>
      <c r="C407" s="23" t="s">
        <v>126</v>
      </c>
      <c r="D407" s="24">
        <v>1</v>
      </c>
      <c r="E407" s="26"/>
      <c r="F407" s="29"/>
      <c r="G407" s="26"/>
      <c r="H407" s="29"/>
      <c r="I407" s="26"/>
      <c r="J407" s="29"/>
      <c r="K407" s="26"/>
      <c r="L407" s="29"/>
      <c r="M407" s="23" t="s">
        <v>53</v>
      </c>
      <c r="N407" s="2" t="s">
        <v>457</v>
      </c>
      <c r="O407" s="2" t="s">
        <v>738</v>
      </c>
      <c r="P407" s="2" t="s">
        <v>65</v>
      </c>
      <c r="Q407" s="2" t="s">
        <v>65</v>
      </c>
      <c r="R407" s="2" t="s">
        <v>65</v>
      </c>
      <c r="S407" s="3">
        <v>1</v>
      </c>
      <c r="T407" s="3">
        <v>2</v>
      </c>
      <c r="U407" s="3">
        <v>0.04</v>
      </c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2" t="s">
        <v>53</v>
      </c>
      <c r="AW407" s="2" t="s">
        <v>1535</v>
      </c>
      <c r="AX407" s="2" t="s">
        <v>53</v>
      </c>
      <c r="AY407" s="2" t="s">
        <v>53</v>
      </c>
      <c r="AZ407" s="2" t="s">
        <v>53</v>
      </c>
    </row>
    <row r="408" spans="1:52" ht="30" customHeight="1" x14ac:dyDescent="0.3">
      <c r="A408" s="23" t="s">
        <v>740</v>
      </c>
      <c r="B408" s="23" t="s">
        <v>53</v>
      </c>
      <c r="C408" s="23" t="s">
        <v>53</v>
      </c>
      <c r="D408" s="24"/>
      <c r="E408" s="26"/>
      <c r="F408" s="29"/>
      <c r="G408" s="26"/>
      <c r="H408" s="29"/>
      <c r="I408" s="26"/>
      <c r="J408" s="29"/>
      <c r="K408" s="26"/>
      <c r="L408" s="29"/>
      <c r="M408" s="23" t="s">
        <v>53</v>
      </c>
      <c r="N408" s="2" t="s">
        <v>99</v>
      </c>
      <c r="O408" s="2" t="s">
        <v>99</v>
      </c>
      <c r="P408" s="2" t="s">
        <v>53</v>
      </c>
      <c r="Q408" s="2" t="s">
        <v>53</v>
      </c>
      <c r="R408" s="2" t="s">
        <v>53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2" t="s">
        <v>53</v>
      </c>
      <c r="AW408" s="2" t="s">
        <v>53</v>
      </c>
      <c r="AX408" s="2" t="s">
        <v>53</v>
      </c>
      <c r="AY408" s="2" t="s">
        <v>53</v>
      </c>
      <c r="AZ408" s="2" t="s">
        <v>53</v>
      </c>
    </row>
    <row r="409" spans="1:52" ht="30" customHeight="1" x14ac:dyDescent="0.3">
      <c r="A409" s="24"/>
      <c r="B409" s="24"/>
      <c r="C409" s="24"/>
      <c r="D409" s="24"/>
      <c r="E409" s="26"/>
      <c r="F409" s="29"/>
      <c r="G409" s="26"/>
      <c r="H409" s="29"/>
      <c r="I409" s="26"/>
      <c r="J409" s="29"/>
      <c r="K409" s="26"/>
      <c r="L409" s="29"/>
      <c r="M409" s="24"/>
    </row>
    <row r="410" spans="1:52" ht="30" customHeight="1" x14ac:dyDescent="0.3">
      <c r="A410" s="20" t="s">
        <v>1536</v>
      </c>
      <c r="B410" s="21"/>
      <c r="C410" s="21"/>
      <c r="D410" s="21"/>
      <c r="E410" s="25"/>
      <c r="F410" s="28"/>
      <c r="G410" s="25"/>
      <c r="H410" s="28"/>
      <c r="I410" s="25"/>
      <c r="J410" s="28"/>
      <c r="K410" s="25"/>
      <c r="L410" s="28"/>
      <c r="M410" s="22"/>
      <c r="N410" s="1" t="s">
        <v>461</v>
      </c>
    </row>
    <row r="411" spans="1:52" ht="30" customHeight="1" x14ac:dyDescent="0.3">
      <c r="A411" s="23" t="s">
        <v>1530</v>
      </c>
      <c r="B411" s="23" t="s">
        <v>816</v>
      </c>
      <c r="C411" s="23" t="s">
        <v>817</v>
      </c>
      <c r="D411" s="24">
        <v>4.2999999999999997E-2</v>
      </c>
      <c r="E411" s="26"/>
      <c r="F411" s="29"/>
      <c r="G411" s="26"/>
      <c r="H411" s="29"/>
      <c r="I411" s="26"/>
      <c r="J411" s="29"/>
      <c r="K411" s="26"/>
      <c r="L411" s="29"/>
      <c r="M411" s="23" t="s">
        <v>1531</v>
      </c>
      <c r="N411" s="2" t="s">
        <v>461</v>
      </c>
      <c r="O411" s="2" t="s">
        <v>1532</v>
      </c>
      <c r="P411" s="2" t="s">
        <v>65</v>
      </c>
      <c r="Q411" s="2" t="s">
        <v>65</v>
      </c>
      <c r="R411" s="2" t="s">
        <v>64</v>
      </c>
      <c r="S411" s="3"/>
      <c r="T411" s="3"/>
      <c r="U411" s="3"/>
      <c r="V411" s="3">
        <v>1</v>
      </c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2" t="s">
        <v>53</v>
      </c>
      <c r="AW411" s="2" t="s">
        <v>1537</v>
      </c>
      <c r="AX411" s="2" t="s">
        <v>53</v>
      </c>
      <c r="AY411" s="2" t="s">
        <v>53</v>
      </c>
      <c r="AZ411" s="2" t="s">
        <v>53</v>
      </c>
    </row>
    <row r="412" spans="1:52" ht="30" customHeight="1" x14ac:dyDescent="0.3">
      <c r="A412" s="23" t="s">
        <v>853</v>
      </c>
      <c r="B412" s="23" t="s">
        <v>854</v>
      </c>
      <c r="C412" s="23" t="s">
        <v>126</v>
      </c>
      <c r="D412" s="24">
        <v>1</v>
      </c>
      <c r="E412" s="26"/>
      <c r="F412" s="29"/>
      <c r="G412" s="26"/>
      <c r="H412" s="29"/>
      <c r="I412" s="26"/>
      <c r="J412" s="29"/>
      <c r="K412" s="26"/>
      <c r="L412" s="29"/>
      <c r="M412" s="23" t="s">
        <v>53</v>
      </c>
      <c r="N412" s="2" t="s">
        <v>461</v>
      </c>
      <c r="O412" s="2" t="s">
        <v>738</v>
      </c>
      <c r="P412" s="2" t="s">
        <v>65</v>
      </c>
      <c r="Q412" s="2" t="s">
        <v>65</v>
      </c>
      <c r="R412" s="2" t="s">
        <v>65</v>
      </c>
      <c r="S412" s="3">
        <v>1</v>
      </c>
      <c r="T412" s="3">
        <v>2</v>
      </c>
      <c r="U412" s="3">
        <v>0.02</v>
      </c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2" t="s">
        <v>53</v>
      </c>
      <c r="AW412" s="2" t="s">
        <v>1538</v>
      </c>
      <c r="AX412" s="2" t="s">
        <v>53</v>
      </c>
      <c r="AY412" s="2" t="s">
        <v>53</v>
      </c>
      <c r="AZ412" s="2" t="s">
        <v>53</v>
      </c>
    </row>
    <row r="413" spans="1:52" ht="30" customHeight="1" x14ac:dyDescent="0.3">
      <c r="A413" s="23" t="s">
        <v>740</v>
      </c>
      <c r="B413" s="23" t="s">
        <v>53</v>
      </c>
      <c r="C413" s="23" t="s">
        <v>53</v>
      </c>
      <c r="D413" s="24"/>
      <c r="E413" s="26"/>
      <c r="F413" s="29"/>
      <c r="G413" s="26"/>
      <c r="H413" s="29"/>
      <c r="I413" s="26"/>
      <c r="J413" s="29"/>
      <c r="K413" s="26"/>
      <c r="L413" s="29"/>
      <c r="M413" s="23" t="s">
        <v>53</v>
      </c>
      <c r="N413" s="2" t="s">
        <v>99</v>
      </c>
      <c r="O413" s="2" t="s">
        <v>99</v>
      </c>
      <c r="P413" s="2" t="s">
        <v>53</v>
      </c>
      <c r="Q413" s="2" t="s">
        <v>53</v>
      </c>
      <c r="R413" s="2" t="s">
        <v>53</v>
      </c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2" t="s">
        <v>53</v>
      </c>
      <c r="AW413" s="2" t="s">
        <v>53</v>
      </c>
      <c r="AX413" s="2" t="s">
        <v>53</v>
      </c>
      <c r="AY413" s="2" t="s">
        <v>53</v>
      </c>
      <c r="AZ413" s="2" t="s">
        <v>53</v>
      </c>
    </row>
    <row r="414" spans="1:52" ht="30" customHeight="1" x14ac:dyDescent="0.3">
      <c r="A414" s="24"/>
      <c r="B414" s="24"/>
      <c r="C414" s="24"/>
      <c r="D414" s="24"/>
      <c r="E414" s="26"/>
      <c r="F414" s="29"/>
      <c r="G414" s="26"/>
      <c r="H414" s="29"/>
      <c r="I414" s="26"/>
      <c r="J414" s="29"/>
      <c r="K414" s="26"/>
      <c r="L414" s="29"/>
      <c r="M414" s="24"/>
    </row>
    <row r="415" spans="1:52" ht="30" customHeight="1" x14ac:dyDescent="0.3">
      <c r="A415" s="20" t="s">
        <v>1539</v>
      </c>
      <c r="B415" s="21"/>
      <c r="C415" s="21"/>
      <c r="D415" s="21"/>
      <c r="E415" s="25"/>
      <c r="F415" s="28"/>
      <c r="G415" s="25"/>
      <c r="H415" s="28"/>
      <c r="I415" s="25"/>
      <c r="J415" s="28"/>
      <c r="K415" s="25"/>
      <c r="L415" s="28"/>
      <c r="M415" s="22"/>
      <c r="N415" s="1" t="s">
        <v>465</v>
      </c>
    </row>
    <row r="416" spans="1:52" ht="30" customHeight="1" x14ac:dyDescent="0.3">
      <c r="A416" s="23" t="s">
        <v>1530</v>
      </c>
      <c r="B416" s="23" t="s">
        <v>816</v>
      </c>
      <c r="C416" s="23" t="s">
        <v>817</v>
      </c>
      <c r="D416" s="24">
        <v>6.2E-2</v>
      </c>
      <c r="E416" s="26"/>
      <c r="F416" s="29"/>
      <c r="G416" s="26"/>
      <c r="H416" s="29"/>
      <c r="I416" s="26"/>
      <c r="J416" s="29"/>
      <c r="K416" s="26"/>
      <c r="L416" s="29"/>
      <c r="M416" s="23" t="s">
        <v>1531</v>
      </c>
      <c r="N416" s="2" t="s">
        <v>465</v>
      </c>
      <c r="O416" s="2" t="s">
        <v>1532</v>
      </c>
      <c r="P416" s="2" t="s">
        <v>65</v>
      </c>
      <c r="Q416" s="2" t="s">
        <v>65</v>
      </c>
      <c r="R416" s="2" t="s">
        <v>64</v>
      </c>
      <c r="S416" s="3"/>
      <c r="T416" s="3"/>
      <c r="U416" s="3"/>
      <c r="V416" s="3">
        <v>1</v>
      </c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2" t="s">
        <v>53</v>
      </c>
      <c r="AW416" s="2" t="s">
        <v>1540</v>
      </c>
      <c r="AX416" s="2" t="s">
        <v>53</v>
      </c>
      <c r="AY416" s="2" t="s">
        <v>53</v>
      </c>
      <c r="AZ416" s="2" t="s">
        <v>53</v>
      </c>
    </row>
    <row r="417" spans="1:52" ht="30" customHeight="1" x14ac:dyDescent="0.3">
      <c r="A417" s="23" t="s">
        <v>815</v>
      </c>
      <c r="B417" s="23" t="s">
        <v>816</v>
      </c>
      <c r="C417" s="23" t="s">
        <v>817</v>
      </c>
      <c r="D417" s="24">
        <v>3.1E-2</v>
      </c>
      <c r="E417" s="26"/>
      <c r="F417" s="29"/>
      <c r="G417" s="26"/>
      <c r="H417" s="29"/>
      <c r="I417" s="26"/>
      <c r="J417" s="29"/>
      <c r="K417" s="26"/>
      <c r="L417" s="29"/>
      <c r="M417" s="23" t="s">
        <v>818</v>
      </c>
      <c r="N417" s="2" t="s">
        <v>465</v>
      </c>
      <c r="O417" s="2" t="s">
        <v>819</v>
      </c>
      <c r="P417" s="2" t="s">
        <v>65</v>
      </c>
      <c r="Q417" s="2" t="s">
        <v>65</v>
      </c>
      <c r="R417" s="2" t="s">
        <v>64</v>
      </c>
      <c r="S417" s="3"/>
      <c r="T417" s="3"/>
      <c r="U417" s="3"/>
      <c r="V417" s="3">
        <v>1</v>
      </c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2" t="s">
        <v>53</v>
      </c>
      <c r="AW417" s="2" t="s">
        <v>1541</v>
      </c>
      <c r="AX417" s="2" t="s">
        <v>53</v>
      </c>
      <c r="AY417" s="2" t="s">
        <v>53</v>
      </c>
      <c r="AZ417" s="2" t="s">
        <v>53</v>
      </c>
    </row>
    <row r="418" spans="1:52" ht="30" customHeight="1" x14ac:dyDescent="0.3">
      <c r="A418" s="23" t="s">
        <v>853</v>
      </c>
      <c r="B418" s="23" t="s">
        <v>854</v>
      </c>
      <c r="C418" s="23" t="s">
        <v>126</v>
      </c>
      <c r="D418" s="24">
        <v>1</v>
      </c>
      <c r="E418" s="26"/>
      <c r="F418" s="29"/>
      <c r="G418" s="26"/>
      <c r="H418" s="29"/>
      <c r="I418" s="26"/>
      <c r="J418" s="29"/>
      <c r="K418" s="26"/>
      <c r="L418" s="29"/>
      <c r="M418" s="23" t="s">
        <v>53</v>
      </c>
      <c r="N418" s="2" t="s">
        <v>465</v>
      </c>
      <c r="O418" s="2" t="s">
        <v>738</v>
      </c>
      <c r="P418" s="2" t="s">
        <v>65</v>
      </c>
      <c r="Q418" s="2" t="s">
        <v>65</v>
      </c>
      <c r="R418" s="2" t="s">
        <v>65</v>
      </c>
      <c r="S418" s="3">
        <v>1</v>
      </c>
      <c r="T418" s="3">
        <v>2</v>
      </c>
      <c r="U418" s="3">
        <v>0.02</v>
      </c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2" t="s">
        <v>53</v>
      </c>
      <c r="AW418" s="2" t="s">
        <v>1542</v>
      </c>
      <c r="AX418" s="2" t="s">
        <v>53</v>
      </c>
      <c r="AY418" s="2" t="s">
        <v>53</v>
      </c>
      <c r="AZ418" s="2" t="s">
        <v>53</v>
      </c>
    </row>
    <row r="419" spans="1:52" ht="30" customHeight="1" x14ac:dyDescent="0.3">
      <c r="A419" s="23" t="s">
        <v>740</v>
      </c>
      <c r="B419" s="23" t="s">
        <v>53</v>
      </c>
      <c r="C419" s="23" t="s">
        <v>53</v>
      </c>
      <c r="D419" s="24"/>
      <c r="E419" s="26"/>
      <c r="F419" s="29"/>
      <c r="G419" s="26"/>
      <c r="H419" s="29"/>
      <c r="I419" s="26"/>
      <c r="J419" s="29"/>
      <c r="K419" s="26"/>
      <c r="L419" s="29"/>
      <c r="M419" s="23" t="s">
        <v>53</v>
      </c>
      <c r="N419" s="2" t="s">
        <v>99</v>
      </c>
      <c r="O419" s="2" t="s">
        <v>99</v>
      </c>
      <c r="P419" s="2" t="s">
        <v>53</v>
      </c>
      <c r="Q419" s="2" t="s">
        <v>53</v>
      </c>
      <c r="R419" s="2" t="s">
        <v>53</v>
      </c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2" t="s">
        <v>53</v>
      </c>
      <c r="AW419" s="2" t="s">
        <v>53</v>
      </c>
      <c r="AX419" s="2" t="s">
        <v>53</v>
      </c>
      <c r="AY419" s="2" t="s">
        <v>53</v>
      </c>
      <c r="AZ419" s="2" t="s">
        <v>53</v>
      </c>
    </row>
    <row r="420" spans="1:52" ht="30" customHeight="1" x14ac:dyDescent="0.3">
      <c r="A420" s="24"/>
      <c r="B420" s="24"/>
      <c r="C420" s="24"/>
      <c r="D420" s="24"/>
      <c r="E420" s="26"/>
      <c r="F420" s="29"/>
      <c r="G420" s="26"/>
      <c r="H420" s="29"/>
      <c r="I420" s="26"/>
      <c r="J420" s="29"/>
      <c r="K420" s="26"/>
      <c r="L420" s="29"/>
      <c r="M420" s="24"/>
    </row>
    <row r="421" spans="1:52" ht="30" customHeight="1" x14ac:dyDescent="0.3">
      <c r="A421" s="20" t="s">
        <v>1543</v>
      </c>
      <c r="B421" s="21"/>
      <c r="C421" s="21"/>
      <c r="D421" s="21"/>
      <c r="E421" s="25"/>
      <c r="F421" s="28"/>
      <c r="G421" s="25"/>
      <c r="H421" s="28"/>
      <c r="I421" s="25"/>
      <c r="J421" s="28"/>
      <c r="K421" s="25"/>
      <c r="L421" s="28"/>
      <c r="M421" s="22"/>
      <c r="N421" s="1" t="s">
        <v>475</v>
      </c>
    </row>
    <row r="422" spans="1:52" ht="30" customHeight="1" x14ac:dyDescent="0.3">
      <c r="A422" s="23" t="s">
        <v>1544</v>
      </c>
      <c r="B422" s="23" t="s">
        <v>816</v>
      </c>
      <c r="C422" s="23" t="s">
        <v>817</v>
      </c>
      <c r="D422" s="24">
        <v>0.124</v>
      </c>
      <c r="E422" s="26"/>
      <c r="F422" s="29"/>
      <c r="G422" s="26"/>
      <c r="H422" s="29"/>
      <c r="I422" s="26"/>
      <c r="J422" s="29"/>
      <c r="K422" s="26"/>
      <c r="L422" s="29"/>
      <c r="M422" s="23" t="s">
        <v>1545</v>
      </c>
      <c r="N422" s="2" t="s">
        <v>475</v>
      </c>
      <c r="O422" s="2" t="s">
        <v>1546</v>
      </c>
      <c r="P422" s="2" t="s">
        <v>65</v>
      </c>
      <c r="Q422" s="2" t="s">
        <v>65</v>
      </c>
      <c r="R422" s="2" t="s">
        <v>64</v>
      </c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2" t="s">
        <v>53</v>
      </c>
      <c r="AW422" s="2" t="s">
        <v>1547</v>
      </c>
      <c r="AX422" s="2" t="s">
        <v>53</v>
      </c>
      <c r="AY422" s="2" t="s">
        <v>53</v>
      </c>
      <c r="AZ422" s="2" t="s">
        <v>53</v>
      </c>
    </row>
    <row r="423" spans="1:52" ht="30" customHeight="1" x14ac:dyDescent="0.3">
      <c r="A423" s="23" t="s">
        <v>815</v>
      </c>
      <c r="B423" s="23" t="s">
        <v>816</v>
      </c>
      <c r="C423" s="23" t="s">
        <v>817</v>
      </c>
      <c r="D423" s="24">
        <v>1.7000000000000001E-2</v>
      </c>
      <c r="E423" s="26"/>
      <c r="F423" s="29"/>
      <c r="G423" s="26"/>
      <c r="H423" s="29"/>
      <c r="I423" s="26"/>
      <c r="J423" s="29"/>
      <c r="K423" s="26"/>
      <c r="L423" s="29"/>
      <c r="M423" s="23" t="s">
        <v>818</v>
      </c>
      <c r="N423" s="2" t="s">
        <v>475</v>
      </c>
      <c r="O423" s="2" t="s">
        <v>819</v>
      </c>
      <c r="P423" s="2" t="s">
        <v>65</v>
      </c>
      <c r="Q423" s="2" t="s">
        <v>65</v>
      </c>
      <c r="R423" s="2" t="s">
        <v>64</v>
      </c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2" t="s">
        <v>53</v>
      </c>
      <c r="AW423" s="2" t="s">
        <v>1548</v>
      </c>
      <c r="AX423" s="2" t="s">
        <v>53</v>
      </c>
      <c r="AY423" s="2" t="s">
        <v>53</v>
      </c>
      <c r="AZ423" s="2" t="s">
        <v>53</v>
      </c>
    </row>
    <row r="424" spans="1:52" ht="30" customHeight="1" x14ac:dyDescent="0.3">
      <c r="A424" s="23" t="s">
        <v>740</v>
      </c>
      <c r="B424" s="23" t="s">
        <v>53</v>
      </c>
      <c r="C424" s="23" t="s">
        <v>53</v>
      </c>
      <c r="D424" s="24"/>
      <c r="E424" s="26"/>
      <c r="F424" s="29"/>
      <c r="G424" s="26"/>
      <c r="H424" s="29"/>
      <c r="I424" s="26"/>
      <c r="J424" s="29"/>
      <c r="K424" s="26"/>
      <c r="L424" s="29"/>
      <c r="M424" s="23" t="s">
        <v>53</v>
      </c>
      <c r="N424" s="2" t="s">
        <v>99</v>
      </c>
      <c r="O424" s="2" t="s">
        <v>99</v>
      </c>
      <c r="P424" s="2" t="s">
        <v>53</v>
      </c>
      <c r="Q424" s="2" t="s">
        <v>53</v>
      </c>
      <c r="R424" s="2" t="s">
        <v>53</v>
      </c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2" t="s">
        <v>53</v>
      </c>
      <c r="AW424" s="2" t="s">
        <v>53</v>
      </c>
      <c r="AX424" s="2" t="s">
        <v>53</v>
      </c>
      <c r="AY424" s="2" t="s">
        <v>53</v>
      </c>
      <c r="AZ424" s="2" t="s">
        <v>53</v>
      </c>
    </row>
    <row r="425" spans="1:52" ht="30" customHeight="1" x14ac:dyDescent="0.3">
      <c r="A425" s="24"/>
      <c r="B425" s="24"/>
      <c r="C425" s="24"/>
      <c r="D425" s="24"/>
      <c r="E425" s="26"/>
      <c r="F425" s="29"/>
      <c r="G425" s="26"/>
      <c r="H425" s="29"/>
      <c r="I425" s="26"/>
      <c r="J425" s="29"/>
      <c r="K425" s="26"/>
      <c r="L425" s="29"/>
      <c r="M425" s="24"/>
    </row>
    <row r="426" spans="1:52" ht="30" customHeight="1" x14ac:dyDescent="0.3">
      <c r="A426" s="20" t="s">
        <v>1549</v>
      </c>
      <c r="B426" s="21"/>
      <c r="C426" s="21"/>
      <c r="D426" s="21"/>
      <c r="E426" s="25"/>
      <c r="F426" s="28"/>
      <c r="G426" s="25"/>
      <c r="H426" s="28"/>
      <c r="I426" s="25"/>
      <c r="J426" s="28"/>
      <c r="K426" s="25"/>
      <c r="L426" s="28"/>
      <c r="M426" s="22"/>
      <c r="N426" s="1" t="s">
        <v>480</v>
      </c>
    </row>
    <row r="427" spans="1:52" ht="30" customHeight="1" x14ac:dyDescent="0.3">
      <c r="A427" s="23" t="s">
        <v>1061</v>
      </c>
      <c r="B427" s="23" t="s">
        <v>1259</v>
      </c>
      <c r="C427" s="23" t="s">
        <v>1063</v>
      </c>
      <c r="D427" s="24">
        <v>0.03</v>
      </c>
      <c r="E427" s="26"/>
      <c r="F427" s="29"/>
      <c r="G427" s="26"/>
      <c r="H427" s="29"/>
      <c r="I427" s="26"/>
      <c r="J427" s="29"/>
      <c r="K427" s="26"/>
      <c r="L427" s="29"/>
      <c r="M427" s="23" t="s">
        <v>1260</v>
      </c>
      <c r="N427" s="2" t="s">
        <v>480</v>
      </c>
      <c r="O427" s="2" t="s">
        <v>1261</v>
      </c>
      <c r="P427" s="2" t="s">
        <v>65</v>
      </c>
      <c r="Q427" s="2" t="s">
        <v>65</v>
      </c>
      <c r="R427" s="2" t="s">
        <v>64</v>
      </c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2" t="s">
        <v>53</v>
      </c>
      <c r="AW427" s="2" t="s">
        <v>1550</v>
      </c>
      <c r="AX427" s="2" t="s">
        <v>53</v>
      </c>
      <c r="AY427" s="2" t="s">
        <v>53</v>
      </c>
      <c r="AZ427" s="2" t="s">
        <v>53</v>
      </c>
    </row>
    <row r="428" spans="1:52" ht="30" customHeight="1" x14ac:dyDescent="0.3">
      <c r="A428" s="23" t="s">
        <v>740</v>
      </c>
      <c r="B428" s="23" t="s">
        <v>53</v>
      </c>
      <c r="C428" s="23" t="s">
        <v>53</v>
      </c>
      <c r="D428" s="24"/>
      <c r="E428" s="26"/>
      <c r="F428" s="29"/>
      <c r="G428" s="26"/>
      <c r="H428" s="29"/>
      <c r="I428" s="26"/>
      <c r="J428" s="29"/>
      <c r="K428" s="26"/>
      <c r="L428" s="29"/>
      <c r="M428" s="23" t="s">
        <v>53</v>
      </c>
      <c r="N428" s="2" t="s">
        <v>99</v>
      </c>
      <c r="O428" s="2" t="s">
        <v>99</v>
      </c>
      <c r="P428" s="2" t="s">
        <v>53</v>
      </c>
      <c r="Q428" s="2" t="s">
        <v>53</v>
      </c>
      <c r="R428" s="2" t="s">
        <v>53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2" t="s">
        <v>53</v>
      </c>
      <c r="AW428" s="2" t="s">
        <v>53</v>
      </c>
      <c r="AX428" s="2" t="s">
        <v>53</v>
      </c>
      <c r="AY428" s="2" t="s">
        <v>53</v>
      </c>
      <c r="AZ428" s="2" t="s">
        <v>53</v>
      </c>
    </row>
    <row r="429" spans="1:52" ht="30" customHeight="1" x14ac:dyDescent="0.3">
      <c r="A429" s="24"/>
      <c r="B429" s="24"/>
      <c r="C429" s="24"/>
      <c r="D429" s="24"/>
      <c r="E429" s="26"/>
      <c r="F429" s="29"/>
      <c r="G429" s="26"/>
      <c r="H429" s="29"/>
      <c r="I429" s="26"/>
      <c r="J429" s="29"/>
      <c r="K429" s="26"/>
      <c r="L429" s="29"/>
      <c r="M429" s="24"/>
    </row>
    <row r="430" spans="1:52" ht="30" customHeight="1" x14ac:dyDescent="0.3">
      <c r="A430" s="20" t="s">
        <v>1551</v>
      </c>
      <c r="B430" s="21"/>
      <c r="C430" s="21"/>
      <c r="D430" s="21"/>
      <c r="E430" s="25"/>
      <c r="F430" s="28"/>
      <c r="G430" s="25"/>
      <c r="H430" s="28"/>
      <c r="I430" s="25"/>
      <c r="J430" s="28"/>
      <c r="K430" s="25"/>
      <c r="L430" s="28"/>
      <c r="M430" s="22"/>
      <c r="N430" s="1" t="s">
        <v>485</v>
      </c>
    </row>
    <row r="431" spans="1:52" ht="30" customHeight="1" x14ac:dyDescent="0.3">
      <c r="A431" s="23" t="s">
        <v>1552</v>
      </c>
      <c r="B431" s="23" t="s">
        <v>1553</v>
      </c>
      <c r="C431" s="23" t="s">
        <v>120</v>
      </c>
      <c r="D431" s="24">
        <v>14.8</v>
      </c>
      <c r="E431" s="26"/>
      <c r="F431" s="29"/>
      <c r="G431" s="26"/>
      <c r="H431" s="29"/>
      <c r="I431" s="26"/>
      <c r="J431" s="29"/>
      <c r="K431" s="26"/>
      <c r="L431" s="29"/>
      <c r="M431" s="23" t="s">
        <v>1554</v>
      </c>
      <c r="N431" s="2" t="s">
        <v>485</v>
      </c>
      <c r="O431" s="2" t="s">
        <v>1555</v>
      </c>
      <c r="P431" s="2" t="s">
        <v>64</v>
      </c>
      <c r="Q431" s="2" t="s">
        <v>65</v>
      </c>
      <c r="R431" s="2" t="s">
        <v>65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2" t="s">
        <v>53</v>
      </c>
      <c r="AW431" s="2" t="s">
        <v>1556</v>
      </c>
      <c r="AX431" s="2" t="s">
        <v>53</v>
      </c>
      <c r="AY431" s="2" t="s">
        <v>53</v>
      </c>
      <c r="AZ431" s="2" t="s">
        <v>53</v>
      </c>
    </row>
    <row r="432" spans="1:52" ht="30" customHeight="1" x14ac:dyDescent="0.3">
      <c r="A432" s="23" t="s">
        <v>467</v>
      </c>
      <c r="B432" s="23" t="s">
        <v>1557</v>
      </c>
      <c r="C432" s="23" t="s">
        <v>69</v>
      </c>
      <c r="D432" s="24">
        <v>3.36</v>
      </c>
      <c r="E432" s="26"/>
      <c r="F432" s="29"/>
      <c r="G432" s="26"/>
      <c r="H432" s="29"/>
      <c r="I432" s="26"/>
      <c r="J432" s="29"/>
      <c r="K432" s="26"/>
      <c r="L432" s="29"/>
      <c r="M432" s="23" t="s">
        <v>1558</v>
      </c>
      <c r="N432" s="2" t="s">
        <v>485</v>
      </c>
      <c r="O432" s="2" t="s">
        <v>1559</v>
      </c>
      <c r="P432" s="2" t="s">
        <v>65</v>
      </c>
      <c r="Q432" s="2" t="s">
        <v>65</v>
      </c>
      <c r="R432" s="2" t="s">
        <v>64</v>
      </c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2" t="s">
        <v>53</v>
      </c>
      <c r="AW432" s="2" t="s">
        <v>1560</v>
      </c>
      <c r="AX432" s="2" t="s">
        <v>53</v>
      </c>
      <c r="AY432" s="2" t="s">
        <v>53</v>
      </c>
      <c r="AZ432" s="2" t="s">
        <v>53</v>
      </c>
    </row>
    <row r="433" spans="1:52" ht="30" customHeight="1" x14ac:dyDescent="0.3">
      <c r="A433" s="23" t="s">
        <v>472</v>
      </c>
      <c r="B433" s="23" t="s">
        <v>473</v>
      </c>
      <c r="C433" s="23" t="s">
        <v>69</v>
      </c>
      <c r="D433" s="24">
        <v>3.36</v>
      </c>
      <c r="E433" s="26"/>
      <c r="F433" s="29"/>
      <c r="G433" s="26"/>
      <c r="H433" s="29"/>
      <c r="I433" s="26"/>
      <c r="J433" s="29"/>
      <c r="K433" s="26"/>
      <c r="L433" s="29"/>
      <c r="M433" s="23" t="s">
        <v>474</v>
      </c>
      <c r="N433" s="2" t="s">
        <v>485</v>
      </c>
      <c r="O433" s="2" t="s">
        <v>475</v>
      </c>
      <c r="P433" s="2" t="s">
        <v>64</v>
      </c>
      <c r="Q433" s="2" t="s">
        <v>65</v>
      </c>
      <c r="R433" s="2" t="s">
        <v>65</v>
      </c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2" t="s">
        <v>53</v>
      </c>
      <c r="AW433" s="2" t="s">
        <v>1561</v>
      </c>
      <c r="AX433" s="2" t="s">
        <v>53</v>
      </c>
      <c r="AY433" s="2" t="s">
        <v>53</v>
      </c>
      <c r="AZ433" s="2" t="s">
        <v>53</v>
      </c>
    </row>
    <row r="434" spans="1:52" ht="30" customHeight="1" x14ac:dyDescent="0.3">
      <c r="A434" s="23" t="s">
        <v>477</v>
      </c>
      <c r="B434" s="23" t="s">
        <v>478</v>
      </c>
      <c r="C434" s="23" t="s">
        <v>120</v>
      </c>
      <c r="D434" s="24">
        <v>23.6</v>
      </c>
      <c r="E434" s="26"/>
      <c r="F434" s="29"/>
      <c r="G434" s="26"/>
      <c r="H434" s="29"/>
      <c r="I434" s="26"/>
      <c r="J434" s="29"/>
      <c r="K434" s="26"/>
      <c r="L434" s="29"/>
      <c r="M434" s="23" t="s">
        <v>479</v>
      </c>
      <c r="N434" s="2" t="s">
        <v>485</v>
      </c>
      <c r="O434" s="2" t="s">
        <v>480</v>
      </c>
      <c r="P434" s="2" t="s">
        <v>64</v>
      </c>
      <c r="Q434" s="2" t="s">
        <v>65</v>
      </c>
      <c r="R434" s="2" t="s">
        <v>65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2" t="s">
        <v>53</v>
      </c>
      <c r="AW434" s="2" t="s">
        <v>1562</v>
      </c>
      <c r="AX434" s="2" t="s">
        <v>53</v>
      </c>
      <c r="AY434" s="2" t="s">
        <v>53</v>
      </c>
      <c r="AZ434" s="2" t="s">
        <v>53</v>
      </c>
    </row>
    <row r="435" spans="1:52" ht="30" customHeight="1" x14ac:dyDescent="0.3">
      <c r="A435" s="23" t="s">
        <v>740</v>
      </c>
      <c r="B435" s="23" t="s">
        <v>53</v>
      </c>
      <c r="C435" s="23" t="s">
        <v>53</v>
      </c>
      <c r="D435" s="24"/>
      <c r="E435" s="26"/>
      <c r="F435" s="29"/>
      <c r="G435" s="26"/>
      <c r="H435" s="29"/>
      <c r="I435" s="26"/>
      <c r="J435" s="29"/>
      <c r="K435" s="26"/>
      <c r="L435" s="29"/>
      <c r="M435" s="23" t="s">
        <v>53</v>
      </c>
      <c r="N435" s="2" t="s">
        <v>99</v>
      </c>
      <c r="O435" s="2" t="s">
        <v>99</v>
      </c>
      <c r="P435" s="2" t="s">
        <v>53</v>
      </c>
      <c r="Q435" s="2" t="s">
        <v>53</v>
      </c>
      <c r="R435" s="2" t="s">
        <v>53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2" t="s">
        <v>53</v>
      </c>
      <c r="AW435" s="2" t="s">
        <v>53</v>
      </c>
      <c r="AX435" s="2" t="s">
        <v>53</v>
      </c>
      <c r="AY435" s="2" t="s">
        <v>53</v>
      </c>
      <c r="AZ435" s="2" t="s">
        <v>53</v>
      </c>
    </row>
    <row r="436" spans="1:52" ht="30" customHeight="1" x14ac:dyDescent="0.3">
      <c r="A436" s="24"/>
      <c r="B436" s="24"/>
      <c r="C436" s="24"/>
      <c r="D436" s="24"/>
      <c r="E436" s="26"/>
      <c r="F436" s="29"/>
      <c r="G436" s="26"/>
      <c r="H436" s="29"/>
      <c r="I436" s="26"/>
      <c r="J436" s="29"/>
      <c r="K436" s="26"/>
      <c r="L436" s="29"/>
      <c r="M436" s="24"/>
    </row>
    <row r="437" spans="1:52" ht="30" customHeight="1" x14ac:dyDescent="0.3">
      <c r="A437" s="20" t="s">
        <v>1563</v>
      </c>
      <c r="B437" s="21"/>
      <c r="C437" s="21"/>
      <c r="D437" s="21"/>
      <c r="E437" s="25"/>
      <c r="F437" s="28"/>
      <c r="G437" s="25"/>
      <c r="H437" s="28"/>
      <c r="I437" s="25"/>
      <c r="J437" s="28"/>
      <c r="K437" s="25"/>
      <c r="L437" s="28"/>
      <c r="M437" s="22"/>
      <c r="N437" s="1" t="s">
        <v>490</v>
      </c>
    </row>
    <row r="438" spans="1:52" ht="30" customHeight="1" x14ac:dyDescent="0.3">
      <c r="A438" s="23" t="s">
        <v>1564</v>
      </c>
      <c r="B438" s="23" t="s">
        <v>1565</v>
      </c>
      <c r="C438" s="23" t="s">
        <v>69</v>
      </c>
      <c r="D438" s="24">
        <v>1.1000000000000001</v>
      </c>
      <c r="E438" s="26"/>
      <c r="F438" s="29"/>
      <c r="G438" s="26"/>
      <c r="H438" s="29"/>
      <c r="I438" s="26"/>
      <c r="J438" s="29"/>
      <c r="K438" s="26"/>
      <c r="L438" s="29"/>
      <c r="M438" s="23" t="s">
        <v>1566</v>
      </c>
      <c r="N438" s="2" t="s">
        <v>490</v>
      </c>
      <c r="O438" s="2" t="s">
        <v>1567</v>
      </c>
      <c r="P438" s="2" t="s">
        <v>65</v>
      </c>
      <c r="Q438" s="2" t="s">
        <v>65</v>
      </c>
      <c r="R438" s="2" t="s">
        <v>64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2" t="s">
        <v>53</v>
      </c>
      <c r="AW438" s="2" t="s">
        <v>1568</v>
      </c>
      <c r="AX438" s="2" t="s">
        <v>53</v>
      </c>
      <c r="AY438" s="2" t="s">
        <v>53</v>
      </c>
      <c r="AZ438" s="2" t="s">
        <v>53</v>
      </c>
    </row>
    <row r="439" spans="1:52" ht="30" customHeight="1" x14ac:dyDescent="0.3">
      <c r="A439" s="23" t="s">
        <v>1569</v>
      </c>
      <c r="B439" s="23" t="s">
        <v>1570</v>
      </c>
      <c r="C439" s="23" t="s">
        <v>1069</v>
      </c>
      <c r="D439" s="24">
        <v>1</v>
      </c>
      <c r="E439" s="26"/>
      <c r="F439" s="29"/>
      <c r="G439" s="26"/>
      <c r="H439" s="29"/>
      <c r="I439" s="26"/>
      <c r="J439" s="29"/>
      <c r="K439" s="26"/>
      <c r="L439" s="29"/>
      <c r="M439" s="23" t="s">
        <v>1571</v>
      </c>
      <c r="N439" s="2" t="s">
        <v>490</v>
      </c>
      <c r="O439" s="2" t="s">
        <v>1572</v>
      </c>
      <c r="P439" s="2" t="s">
        <v>65</v>
      </c>
      <c r="Q439" s="2" t="s">
        <v>65</v>
      </c>
      <c r="R439" s="2" t="s">
        <v>64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2" t="s">
        <v>53</v>
      </c>
      <c r="AW439" s="2" t="s">
        <v>1573</v>
      </c>
      <c r="AX439" s="2" t="s">
        <v>53</v>
      </c>
      <c r="AY439" s="2" t="s">
        <v>53</v>
      </c>
      <c r="AZ439" s="2" t="s">
        <v>53</v>
      </c>
    </row>
    <row r="440" spans="1:52" ht="30" customHeight="1" x14ac:dyDescent="0.3">
      <c r="A440" s="23" t="s">
        <v>740</v>
      </c>
      <c r="B440" s="23" t="s">
        <v>53</v>
      </c>
      <c r="C440" s="23" t="s">
        <v>53</v>
      </c>
      <c r="D440" s="24"/>
      <c r="E440" s="26"/>
      <c r="F440" s="29"/>
      <c r="G440" s="26"/>
      <c r="H440" s="29"/>
      <c r="I440" s="26"/>
      <c r="J440" s="29"/>
      <c r="K440" s="26"/>
      <c r="L440" s="29"/>
      <c r="M440" s="23" t="s">
        <v>53</v>
      </c>
      <c r="N440" s="2" t="s">
        <v>99</v>
      </c>
      <c r="O440" s="2" t="s">
        <v>99</v>
      </c>
      <c r="P440" s="2" t="s">
        <v>53</v>
      </c>
      <c r="Q440" s="2" t="s">
        <v>53</v>
      </c>
      <c r="R440" s="2" t="s">
        <v>53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2" t="s">
        <v>53</v>
      </c>
      <c r="AW440" s="2" t="s">
        <v>53</v>
      </c>
      <c r="AX440" s="2" t="s">
        <v>53</v>
      </c>
      <c r="AY440" s="2" t="s">
        <v>53</v>
      </c>
      <c r="AZ440" s="2" t="s">
        <v>53</v>
      </c>
    </row>
    <row r="441" spans="1:52" ht="30" customHeight="1" x14ac:dyDescent="0.3">
      <c r="A441" s="24"/>
      <c r="B441" s="24"/>
      <c r="C441" s="24"/>
      <c r="D441" s="24"/>
      <c r="E441" s="26"/>
      <c r="F441" s="29"/>
      <c r="G441" s="26"/>
      <c r="H441" s="29"/>
      <c r="I441" s="26"/>
      <c r="J441" s="29"/>
      <c r="K441" s="26"/>
      <c r="L441" s="29"/>
      <c r="M441" s="24"/>
    </row>
    <row r="442" spans="1:52" ht="30" customHeight="1" x14ac:dyDescent="0.3">
      <c r="A442" s="20" t="s">
        <v>1574</v>
      </c>
      <c r="B442" s="21"/>
      <c r="C442" s="21"/>
      <c r="D442" s="21"/>
      <c r="E442" s="25"/>
      <c r="F442" s="28"/>
      <c r="G442" s="25"/>
      <c r="H442" s="28"/>
      <c r="I442" s="25"/>
      <c r="J442" s="28"/>
      <c r="K442" s="25"/>
      <c r="L442" s="28"/>
      <c r="M442" s="22"/>
      <c r="N442" s="1" t="s">
        <v>495</v>
      </c>
    </row>
    <row r="443" spans="1:52" ht="30" customHeight="1" x14ac:dyDescent="0.3">
      <c r="A443" s="23" t="s">
        <v>1575</v>
      </c>
      <c r="B443" s="23" t="s">
        <v>1576</v>
      </c>
      <c r="C443" s="23" t="s">
        <v>1577</v>
      </c>
      <c r="D443" s="24">
        <v>2.1749999999999998</v>
      </c>
      <c r="E443" s="26"/>
      <c r="F443" s="29"/>
      <c r="G443" s="26"/>
      <c r="H443" s="29"/>
      <c r="I443" s="26"/>
      <c r="J443" s="29"/>
      <c r="K443" s="26"/>
      <c r="L443" s="29"/>
      <c r="M443" s="23" t="s">
        <v>1578</v>
      </c>
      <c r="N443" s="2" t="s">
        <v>495</v>
      </c>
      <c r="O443" s="2" t="s">
        <v>1579</v>
      </c>
      <c r="P443" s="2" t="s">
        <v>65</v>
      </c>
      <c r="Q443" s="2" t="s">
        <v>65</v>
      </c>
      <c r="R443" s="2" t="s">
        <v>64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2" t="s">
        <v>53</v>
      </c>
      <c r="AW443" s="2" t="s">
        <v>1580</v>
      </c>
      <c r="AX443" s="2" t="s">
        <v>53</v>
      </c>
      <c r="AY443" s="2" t="s">
        <v>53</v>
      </c>
      <c r="AZ443" s="2" t="s">
        <v>53</v>
      </c>
    </row>
    <row r="444" spans="1:52" ht="30" customHeight="1" x14ac:dyDescent="0.3">
      <c r="A444" s="23" t="s">
        <v>1581</v>
      </c>
      <c r="B444" s="23" t="s">
        <v>1582</v>
      </c>
      <c r="C444" s="23" t="s">
        <v>69</v>
      </c>
      <c r="D444" s="24">
        <v>1.05</v>
      </c>
      <c r="E444" s="26"/>
      <c r="F444" s="29"/>
      <c r="G444" s="26"/>
      <c r="H444" s="29"/>
      <c r="I444" s="26"/>
      <c r="J444" s="29"/>
      <c r="K444" s="26"/>
      <c r="L444" s="29"/>
      <c r="M444" s="23" t="s">
        <v>1583</v>
      </c>
      <c r="N444" s="2" t="s">
        <v>495</v>
      </c>
      <c r="O444" s="2" t="s">
        <v>1584</v>
      </c>
      <c r="P444" s="2" t="s">
        <v>65</v>
      </c>
      <c r="Q444" s="2" t="s">
        <v>65</v>
      </c>
      <c r="R444" s="2" t="s">
        <v>64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2" t="s">
        <v>53</v>
      </c>
      <c r="AW444" s="2" t="s">
        <v>1585</v>
      </c>
      <c r="AX444" s="2" t="s">
        <v>53</v>
      </c>
      <c r="AY444" s="2" t="s">
        <v>53</v>
      </c>
      <c r="AZ444" s="2" t="s">
        <v>53</v>
      </c>
    </row>
    <row r="445" spans="1:52" ht="30" customHeight="1" x14ac:dyDescent="0.3">
      <c r="A445" s="23" t="s">
        <v>1133</v>
      </c>
      <c r="B445" s="23" t="s">
        <v>1586</v>
      </c>
      <c r="C445" s="23" t="s">
        <v>691</v>
      </c>
      <c r="D445" s="24">
        <v>0.27</v>
      </c>
      <c r="E445" s="26"/>
      <c r="F445" s="29"/>
      <c r="G445" s="26"/>
      <c r="H445" s="29"/>
      <c r="I445" s="26"/>
      <c r="J445" s="29"/>
      <c r="K445" s="26"/>
      <c r="L445" s="29"/>
      <c r="M445" s="23" t="s">
        <v>1587</v>
      </c>
      <c r="N445" s="2" t="s">
        <v>495</v>
      </c>
      <c r="O445" s="2" t="s">
        <v>1588</v>
      </c>
      <c r="P445" s="2" t="s">
        <v>65</v>
      </c>
      <c r="Q445" s="2" t="s">
        <v>65</v>
      </c>
      <c r="R445" s="2" t="s">
        <v>64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2" t="s">
        <v>53</v>
      </c>
      <c r="AW445" s="2" t="s">
        <v>1589</v>
      </c>
      <c r="AX445" s="2" t="s">
        <v>53</v>
      </c>
      <c r="AY445" s="2" t="s">
        <v>53</v>
      </c>
      <c r="AZ445" s="2" t="s">
        <v>53</v>
      </c>
    </row>
    <row r="446" spans="1:52" ht="30" customHeight="1" x14ac:dyDescent="0.3">
      <c r="A446" s="23" t="s">
        <v>1590</v>
      </c>
      <c r="B446" s="23" t="s">
        <v>816</v>
      </c>
      <c r="C446" s="23" t="s">
        <v>817</v>
      </c>
      <c r="D446" s="24">
        <v>0.09</v>
      </c>
      <c r="E446" s="26"/>
      <c r="F446" s="29"/>
      <c r="G446" s="26"/>
      <c r="H446" s="29"/>
      <c r="I446" s="26"/>
      <c r="J446" s="29"/>
      <c r="K446" s="26"/>
      <c r="L446" s="29"/>
      <c r="M446" s="23" t="s">
        <v>1591</v>
      </c>
      <c r="N446" s="2" t="s">
        <v>495</v>
      </c>
      <c r="O446" s="2" t="s">
        <v>1592</v>
      </c>
      <c r="P446" s="2" t="s">
        <v>65</v>
      </c>
      <c r="Q446" s="2" t="s">
        <v>65</v>
      </c>
      <c r="R446" s="2" t="s">
        <v>64</v>
      </c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2" t="s">
        <v>53</v>
      </c>
      <c r="AW446" s="2" t="s">
        <v>1593</v>
      </c>
      <c r="AX446" s="2" t="s">
        <v>53</v>
      </c>
      <c r="AY446" s="2" t="s">
        <v>53</v>
      </c>
      <c r="AZ446" s="2" t="s">
        <v>53</v>
      </c>
    </row>
    <row r="447" spans="1:52" ht="30" customHeight="1" x14ac:dyDescent="0.3">
      <c r="A447" s="23" t="s">
        <v>815</v>
      </c>
      <c r="B447" s="23" t="s">
        <v>816</v>
      </c>
      <c r="C447" s="23" t="s">
        <v>817</v>
      </c>
      <c r="D447" s="24">
        <v>0.01</v>
      </c>
      <c r="E447" s="26"/>
      <c r="F447" s="29"/>
      <c r="G447" s="26"/>
      <c r="H447" s="29"/>
      <c r="I447" s="26"/>
      <c r="J447" s="29"/>
      <c r="K447" s="26"/>
      <c r="L447" s="29"/>
      <c r="M447" s="23" t="s">
        <v>818</v>
      </c>
      <c r="N447" s="2" t="s">
        <v>495</v>
      </c>
      <c r="O447" s="2" t="s">
        <v>819</v>
      </c>
      <c r="P447" s="2" t="s">
        <v>65</v>
      </c>
      <c r="Q447" s="2" t="s">
        <v>65</v>
      </c>
      <c r="R447" s="2" t="s">
        <v>64</v>
      </c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2" t="s">
        <v>53</v>
      </c>
      <c r="AW447" s="2" t="s">
        <v>1594</v>
      </c>
      <c r="AX447" s="2" t="s">
        <v>53</v>
      </c>
      <c r="AY447" s="2" t="s">
        <v>53</v>
      </c>
      <c r="AZ447" s="2" t="s">
        <v>53</v>
      </c>
    </row>
    <row r="448" spans="1:52" ht="30" customHeight="1" x14ac:dyDescent="0.3">
      <c r="A448" s="23" t="s">
        <v>1389</v>
      </c>
      <c r="B448" s="23" t="s">
        <v>1390</v>
      </c>
      <c r="C448" s="23" t="s">
        <v>691</v>
      </c>
      <c r="D448" s="24">
        <v>1.502</v>
      </c>
      <c r="E448" s="26"/>
      <c r="F448" s="29"/>
      <c r="G448" s="26"/>
      <c r="H448" s="29"/>
      <c r="I448" s="26"/>
      <c r="J448" s="29"/>
      <c r="K448" s="26"/>
      <c r="L448" s="29"/>
      <c r="M448" s="23" t="s">
        <v>1391</v>
      </c>
      <c r="N448" s="2" t="s">
        <v>495</v>
      </c>
      <c r="O448" s="2" t="s">
        <v>1392</v>
      </c>
      <c r="P448" s="2" t="s">
        <v>65</v>
      </c>
      <c r="Q448" s="2" t="s">
        <v>65</v>
      </c>
      <c r="R448" s="2" t="s">
        <v>64</v>
      </c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2" t="s">
        <v>53</v>
      </c>
      <c r="AW448" s="2" t="s">
        <v>1595</v>
      </c>
      <c r="AX448" s="2" t="s">
        <v>53</v>
      </c>
      <c r="AY448" s="2" t="s">
        <v>53</v>
      </c>
      <c r="AZ448" s="2" t="s">
        <v>53</v>
      </c>
    </row>
    <row r="449" spans="1:52" ht="30" customHeight="1" x14ac:dyDescent="0.3">
      <c r="A449" s="23" t="s">
        <v>1403</v>
      </c>
      <c r="B449" s="23" t="s">
        <v>1404</v>
      </c>
      <c r="C449" s="23" t="s">
        <v>691</v>
      </c>
      <c r="D449" s="24">
        <v>1.365</v>
      </c>
      <c r="E449" s="26"/>
      <c r="F449" s="29"/>
      <c r="G449" s="26"/>
      <c r="H449" s="29"/>
      <c r="I449" s="26"/>
      <c r="J449" s="29"/>
      <c r="K449" s="26"/>
      <c r="L449" s="29"/>
      <c r="M449" s="23" t="s">
        <v>1405</v>
      </c>
      <c r="N449" s="2" t="s">
        <v>495</v>
      </c>
      <c r="O449" s="2" t="s">
        <v>1406</v>
      </c>
      <c r="P449" s="2" t="s">
        <v>64</v>
      </c>
      <c r="Q449" s="2" t="s">
        <v>65</v>
      </c>
      <c r="R449" s="2" t="s">
        <v>65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2" t="s">
        <v>53</v>
      </c>
      <c r="AW449" s="2" t="s">
        <v>1596</v>
      </c>
      <c r="AX449" s="2" t="s">
        <v>53</v>
      </c>
      <c r="AY449" s="2" t="s">
        <v>53</v>
      </c>
      <c r="AZ449" s="2" t="s">
        <v>53</v>
      </c>
    </row>
    <row r="450" spans="1:52" ht="30" customHeight="1" x14ac:dyDescent="0.3">
      <c r="A450" s="23" t="s">
        <v>1597</v>
      </c>
      <c r="B450" s="23" t="s">
        <v>1598</v>
      </c>
      <c r="C450" s="23" t="s">
        <v>69</v>
      </c>
      <c r="D450" s="24">
        <v>1.01</v>
      </c>
      <c r="E450" s="26"/>
      <c r="F450" s="29"/>
      <c r="G450" s="26"/>
      <c r="H450" s="29"/>
      <c r="I450" s="26"/>
      <c r="J450" s="29"/>
      <c r="K450" s="26"/>
      <c r="L450" s="29"/>
      <c r="M450" s="23" t="s">
        <v>1599</v>
      </c>
      <c r="N450" s="2" t="s">
        <v>495</v>
      </c>
      <c r="O450" s="2" t="s">
        <v>1600</v>
      </c>
      <c r="P450" s="2" t="s">
        <v>65</v>
      </c>
      <c r="Q450" s="2" t="s">
        <v>65</v>
      </c>
      <c r="R450" s="2" t="s">
        <v>64</v>
      </c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2" t="s">
        <v>53</v>
      </c>
      <c r="AW450" s="2" t="s">
        <v>1601</v>
      </c>
      <c r="AX450" s="2" t="s">
        <v>53</v>
      </c>
      <c r="AY450" s="2" t="s">
        <v>53</v>
      </c>
      <c r="AZ450" s="2" t="s">
        <v>53</v>
      </c>
    </row>
    <row r="451" spans="1:52" ht="30" customHeight="1" x14ac:dyDescent="0.3">
      <c r="A451" s="23" t="s">
        <v>1544</v>
      </c>
      <c r="B451" s="23" t="s">
        <v>816</v>
      </c>
      <c r="C451" s="23" t="s">
        <v>817</v>
      </c>
      <c r="D451" s="24">
        <v>0.11</v>
      </c>
      <c r="E451" s="26"/>
      <c r="F451" s="29"/>
      <c r="G451" s="26"/>
      <c r="H451" s="29"/>
      <c r="I451" s="26"/>
      <c r="J451" s="29"/>
      <c r="K451" s="26"/>
      <c r="L451" s="29"/>
      <c r="M451" s="23" t="s">
        <v>1545</v>
      </c>
      <c r="N451" s="2" t="s">
        <v>495</v>
      </c>
      <c r="O451" s="2" t="s">
        <v>1546</v>
      </c>
      <c r="P451" s="2" t="s">
        <v>65</v>
      </c>
      <c r="Q451" s="2" t="s">
        <v>65</v>
      </c>
      <c r="R451" s="2" t="s">
        <v>64</v>
      </c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2" t="s">
        <v>53</v>
      </c>
      <c r="AW451" s="2" t="s">
        <v>1602</v>
      </c>
      <c r="AX451" s="2" t="s">
        <v>53</v>
      </c>
      <c r="AY451" s="2" t="s">
        <v>53</v>
      </c>
      <c r="AZ451" s="2" t="s">
        <v>53</v>
      </c>
    </row>
    <row r="452" spans="1:52" ht="30" customHeight="1" x14ac:dyDescent="0.3">
      <c r="A452" s="23" t="s">
        <v>740</v>
      </c>
      <c r="B452" s="23" t="s">
        <v>53</v>
      </c>
      <c r="C452" s="23" t="s">
        <v>53</v>
      </c>
      <c r="D452" s="24"/>
      <c r="E452" s="26"/>
      <c r="F452" s="29"/>
      <c r="G452" s="26"/>
      <c r="H452" s="29"/>
      <c r="I452" s="26"/>
      <c r="J452" s="29"/>
      <c r="K452" s="26"/>
      <c r="L452" s="29"/>
      <c r="M452" s="23" t="s">
        <v>53</v>
      </c>
      <c r="N452" s="2" t="s">
        <v>99</v>
      </c>
      <c r="O452" s="2" t="s">
        <v>99</v>
      </c>
      <c r="P452" s="2" t="s">
        <v>53</v>
      </c>
      <c r="Q452" s="2" t="s">
        <v>53</v>
      </c>
      <c r="R452" s="2" t="s">
        <v>53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2" t="s">
        <v>53</v>
      </c>
      <c r="AW452" s="2" t="s">
        <v>53</v>
      </c>
      <c r="AX452" s="2" t="s">
        <v>53</v>
      </c>
      <c r="AY452" s="2" t="s">
        <v>53</v>
      </c>
      <c r="AZ452" s="2" t="s">
        <v>53</v>
      </c>
    </row>
    <row r="453" spans="1:52" ht="30" customHeight="1" x14ac:dyDescent="0.3">
      <c r="A453" s="24"/>
      <c r="B453" s="24"/>
      <c r="C453" s="24"/>
      <c r="D453" s="24"/>
      <c r="E453" s="26"/>
      <c r="F453" s="29"/>
      <c r="G453" s="26"/>
      <c r="H453" s="29"/>
      <c r="I453" s="26"/>
      <c r="J453" s="29"/>
      <c r="K453" s="26"/>
      <c r="L453" s="29"/>
      <c r="M453" s="24"/>
    </row>
    <row r="454" spans="1:52" ht="30" customHeight="1" x14ac:dyDescent="0.3">
      <c r="A454" s="20" t="s">
        <v>1603</v>
      </c>
      <c r="B454" s="21"/>
      <c r="C454" s="21"/>
      <c r="D454" s="21"/>
      <c r="E454" s="25"/>
      <c r="F454" s="28"/>
      <c r="G454" s="25"/>
      <c r="H454" s="28"/>
      <c r="I454" s="25"/>
      <c r="J454" s="28"/>
      <c r="K454" s="25"/>
      <c r="L454" s="28"/>
      <c r="M454" s="22"/>
      <c r="N454" s="1" t="s">
        <v>500</v>
      </c>
    </row>
    <row r="455" spans="1:52" ht="30" customHeight="1" x14ac:dyDescent="0.3">
      <c r="A455" s="23" t="s">
        <v>1604</v>
      </c>
      <c r="B455" s="23" t="s">
        <v>1605</v>
      </c>
      <c r="C455" s="23" t="s">
        <v>120</v>
      </c>
      <c r="D455" s="24">
        <v>2.25</v>
      </c>
      <c r="E455" s="26"/>
      <c r="F455" s="29"/>
      <c r="G455" s="26"/>
      <c r="H455" s="29"/>
      <c r="I455" s="26"/>
      <c r="J455" s="29"/>
      <c r="K455" s="26"/>
      <c r="L455" s="29"/>
      <c r="M455" s="23" t="s">
        <v>1606</v>
      </c>
      <c r="N455" s="2" t="s">
        <v>500</v>
      </c>
      <c r="O455" s="2" t="s">
        <v>1607</v>
      </c>
      <c r="P455" s="2" t="s">
        <v>64</v>
      </c>
      <c r="Q455" s="2" t="s">
        <v>65</v>
      </c>
      <c r="R455" s="2" t="s">
        <v>65</v>
      </c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2" t="s">
        <v>53</v>
      </c>
      <c r="AW455" s="2" t="s">
        <v>1608</v>
      </c>
      <c r="AX455" s="2" t="s">
        <v>53</v>
      </c>
      <c r="AY455" s="2" t="s">
        <v>53</v>
      </c>
      <c r="AZ455" s="2" t="s">
        <v>53</v>
      </c>
    </row>
    <row r="456" spans="1:52" ht="30" customHeight="1" x14ac:dyDescent="0.3">
      <c r="A456" s="23" t="s">
        <v>1604</v>
      </c>
      <c r="B456" s="23" t="s">
        <v>1605</v>
      </c>
      <c r="C456" s="23" t="s">
        <v>120</v>
      </c>
      <c r="D456" s="24">
        <v>1.661</v>
      </c>
      <c r="E456" s="26"/>
      <c r="F456" s="29"/>
      <c r="G456" s="26"/>
      <c r="H456" s="29"/>
      <c r="I456" s="26"/>
      <c r="J456" s="29"/>
      <c r="K456" s="26"/>
      <c r="L456" s="29"/>
      <c r="M456" s="23" t="s">
        <v>1606</v>
      </c>
      <c r="N456" s="2" t="s">
        <v>500</v>
      </c>
      <c r="O456" s="2" t="s">
        <v>1607</v>
      </c>
      <c r="P456" s="2" t="s">
        <v>64</v>
      </c>
      <c r="Q456" s="2" t="s">
        <v>65</v>
      </c>
      <c r="R456" s="2" t="s">
        <v>65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2" t="s">
        <v>53</v>
      </c>
      <c r="AW456" s="2" t="s">
        <v>1608</v>
      </c>
      <c r="AX456" s="2" t="s">
        <v>53</v>
      </c>
      <c r="AY456" s="2" t="s">
        <v>53</v>
      </c>
      <c r="AZ456" s="2" t="s">
        <v>53</v>
      </c>
    </row>
    <row r="457" spans="1:52" ht="30" customHeight="1" x14ac:dyDescent="0.3">
      <c r="A457" s="23" t="s">
        <v>1609</v>
      </c>
      <c r="B457" s="23" t="s">
        <v>1610</v>
      </c>
      <c r="C457" s="23" t="s">
        <v>120</v>
      </c>
      <c r="D457" s="24">
        <v>0.16600000000000001</v>
      </c>
      <c r="E457" s="26"/>
      <c r="F457" s="29"/>
      <c r="G457" s="26"/>
      <c r="H457" s="29"/>
      <c r="I457" s="26"/>
      <c r="J457" s="29"/>
      <c r="K457" s="26"/>
      <c r="L457" s="29"/>
      <c r="M457" s="23" t="s">
        <v>1611</v>
      </c>
      <c r="N457" s="2" t="s">
        <v>500</v>
      </c>
      <c r="O457" s="2" t="s">
        <v>1612</v>
      </c>
      <c r="P457" s="2" t="s">
        <v>64</v>
      </c>
      <c r="Q457" s="2" t="s">
        <v>65</v>
      </c>
      <c r="R457" s="2" t="s">
        <v>65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2" t="s">
        <v>53</v>
      </c>
      <c r="AW457" s="2" t="s">
        <v>1613</v>
      </c>
      <c r="AX457" s="2" t="s">
        <v>53</v>
      </c>
      <c r="AY457" s="2" t="s">
        <v>53</v>
      </c>
      <c r="AZ457" s="2" t="s">
        <v>53</v>
      </c>
    </row>
    <row r="458" spans="1:52" ht="30" customHeight="1" x14ac:dyDescent="0.3">
      <c r="A458" s="23" t="s">
        <v>740</v>
      </c>
      <c r="B458" s="23" t="s">
        <v>53</v>
      </c>
      <c r="C458" s="23" t="s">
        <v>53</v>
      </c>
      <c r="D458" s="24"/>
      <c r="E458" s="26"/>
      <c r="F458" s="29"/>
      <c r="G458" s="26"/>
      <c r="H458" s="29"/>
      <c r="I458" s="26"/>
      <c r="J458" s="29"/>
      <c r="K458" s="26"/>
      <c r="L458" s="29"/>
      <c r="M458" s="23" t="s">
        <v>53</v>
      </c>
      <c r="N458" s="2" t="s">
        <v>99</v>
      </c>
      <c r="O458" s="2" t="s">
        <v>99</v>
      </c>
      <c r="P458" s="2" t="s">
        <v>53</v>
      </c>
      <c r="Q458" s="2" t="s">
        <v>53</v>
      </c>
      <c r="R458" s="2" t="s">
        <v>53</v>
      </c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2" t="s">
        <v>53</v>
      </c>
      <c r="AW458" s="2" t="s">
        <v>53</v>
      </c>
      <c r="AX458" s="2" t="s">
        <v>53</v>
      </c>
      <c r="AY458" s="2" t="s">
        <v>53</v>
      </c>
      <c r="AZ458" s="2" t="s">
        <v>53</v>
      </c>
    </row>
    <row r="459" spans="1:52" ht="30" customHeight="1" x14ac:dyDescent="0.3">
      <c r="A459" s="24"/>
      <c r="B459" s="24"/>
      <c r="C459" s="24"/>
      <c r="D459" s="24"/>
      <c r="E459" s="26"/>
      <c r="F459" s="29"/>
      <c r="G459" s="26"/>
      <c r="H459" s="29"/>
      <c r="I459" s="26"/>
      <c r="J459" s="29"/>
      <c r="K459" s="26"/>
      <c r="L459" s="29"/>
      <c r="M459" s="24"/>
    </row>
    <row r="460" spans="1:52" ht="30" customHeight="1" x14ac:dyDescent="0.3">
      <c r="A460" s="20" t="s">
        <v>1614</v>
      </c>
      <c r="B460" s="21"/>
      <c r="C460" s="21"/>
      <c r="D460" s="21"/>
      <c r="E460" s="25"/>
      <c r="F460" s="28"/>
      <c r="G460" s="25"/>
      <c r="H460" s="28"/>
      <c r="I460" s="25"/>
      <c r="J460" s="28"/>
      <c r="K460" s="25"/>
      <c r="L460" s="28"/>
      <c r="M460" s="22"/>
      <c r="N460" s="1" t="s">
        <v>505</v>
      </c>
    </row>
    <row r="461" spans="1:52" ht="30" customHeight="1" x14ac:dyDescent="0.3">
      <c r="A461" s="23" t="s">
        <v>1604</v>
      </c>
      <c r="B461" s="23" t="s">
        <v>1615</v>
      </c>
      <c r="C461" s="23" t="s">
        <v>120</v>
      </c>
      <c r="D461" s="24">
        <v>3.7770000000000001</v>
      </c>
      <c r="E461" s="26"/>
      <c r="F461" s="29"/>
      <c r="G461" s="26"/>
      <c r="H461" s="29"/>
      <c r="I461" s="26"/>
      <c r="J461" s="29"/>
      <c r="K461" s="26"/>
      <c r="L461" s="29"/>
      <c r="M461" s="23" t="s">
        <v>1616</v>
      </c>
      <c r="N461" s="2" t="s">
        <v>505</v>
      </c>
      <c r="O461" s="2" t="s">
        <v>1617</v>
      </c>
      <c r="P461" s="2" t="s">
        <v>64</v>
      </c>
      <c r="Q461" s="2" t="s">
        <v>65</v>
      </c>
      <c r="R461" s="2" t="s">
        <v>65</v>
      </c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2" t="s">
        <v>53</v>
      </c>
      <c r="AW461" s="2" t="s">
        <v>1618</v>
      </c>
      <c r="AX461" s="2" t="s">
        <v>53</v>
      </c>
      <c r="AY461" s="2" t="s">
        <v>53</v>
      </c>
      <c r="AZ461" s="2" t="s">
        <v>53</v>
      </c>
    </row>
    <row r="462" spans="1:52" ht="30" customHeight="1" x14ac:dyDescent="0.3">
      <c r="A462" s="23" t="s">
        <v>1033</v>
      </c>
      <c r="B462" s="23" t="s">
        <v>1619</v>
      </c>
      <c r="C462" s="23" t="s">
        <v>69</v>
      </c>
      <c r="D462" s="24">
        <v>4.2</v>
      </c>
      <c r="E462" s="26"/>
      <c r="F462" s="29"/>
      <c r="G462" s="26"/>
      <c r="H462" s="29"/>
      <c r="I462" s="26"/>
      <c r="J462" s="29"/>
      <c r="K462" s="26"/>
      <c r="L462" s="29"/>
      <c r="M462" s="23" t="s">
        <v>1620</v>
      </c>
      <c r="N462" s="2" t="s">
        <v>505</v>
      </c>
      <c r="O462" s="2" t="s">
        <v>1621</v>
      </c>
      <c r="P462" s="2" t="s">
        <v>65</v>
      </c>
      <c r="Q462" s="2" t="s">
        <v>65</v>
      </c>
      <c r="R462" s="2" t="s">
        <v>64</v>
      </c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2" t="s">
        <v>53</v>
      </c>
      <c r="AW462" s="2" t="s">
        <v>1622</v>
      </c>
      <c r="AX462" s="2" t="s">
        <v>53</v>
      </c>
      <c r="AY462" s="2" t="s">
        <v>53</v>
      </c>
      <c r="AZ462" s="2" t="s">
        <v>53</v>
      </c>
    </row>
    <row r="463" spans="1:52" ht="30" customHeight="1" x14ac:dyDescent="0.3">
      <c r="A463" s="23" t="s">
        <v>1052</v>
      </c>
      <c r="B463" s="23" t="s">
        <v>1053</v>
      </c>
      <c r="C463" s="23" t="s">
        <v>430</v>
      </c>
      <c r="D463" s="24">
        <v>17.5</v>
      </c>
      <c r="E463" s="26"/>
      <c r="F463" s="29"/>
      <c r="G463" s="26"/>
      <c r="H463" s="29"/>
      <c r="I463" s="26"/>
      <c r="J463" s="29"/>
      <c r="K463" s="26"/>
      <c r="L463" s="29"/>
      <c r="M463" s="23" t="s">
        <v>1054</v>
      </c>
      <c r="N463" s="2" t="s">
        <v>505</v>
      </c>
      <c r="O463" s="2" t="s">
        <v>1055</v>
      </c>
      <c r="P463" s="2" t="s">
        <v>65</v>
      </c>
      <c r="Q463" s="2" t="s">
        <v>65</v>
      </c>
      <c r="R463" s="2" t="s">
        <v>64</v>
      </c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2" t="s">
        <v>53</v>
      </c>
      <c r="AW463" s="2" t="s">
        <v>1623</v>
      </c>
      <c r="AX463" s="2" t="s">
        <v>53</v>
      </c>
      <c r="AY463" s="2" t="s">
        <v>53</v>
      </c>
      <c r="AZ463" s="2" t="s">
        <v>53</v>
      </c>
    </row>
    <row r="464" spans="1:52" ht="30" customHeight="1" x14ac:dyDescent="0.3">
      <c r="A464" s="23" t="s">
        <v>1052</v>
      </c>
      <c r="B464" s="23" t="s">
        <v>1057</v>
      </c>
      <c r="C464" s="23" t="s">
        <v>430</v>
      </c>
      <c r="D464" s="24">
        <v>32.08</v>
      </c>
      <c r="E464" s="26"/>
      <c r="F464" s="29"/>
      <c r="G464" s="26"/>
      <c r="H464" s="29"/>
      <c r="I464" s="26"/>
      <c r="J464" s="29"/>
      <c r="K464" s="26"/>
      <c r="L464" s="29"/>
      <c r="M464" s="23" t="s">
        <v>1058</v>
      </c>
      <c r="N464" s="2" t="s">
        <v>505</v>
      </c>
      <c r="O464" s="2" t="s">
        <v>1059</v>
      </c>
      <c r="P464" s="2" t="s">
        <v>65</v>
      </c>
      <c r="Q464" s="2" t="s">
        <v>65</v>
      </c>
      <c r="R464" s="2" t="s">
        <v>64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2" t="s">
        <v>53</v>
      </c>
      <c r="AW464" s="2" t="s">
        <v>1624</v>
      </c>
      <c r="AX464" s="2" t="s">
        <v>53</v>
      </c>
      <c r="AY464" s="2" t="s">
        <v>53</v>
      </c>
      <c r="AZ464" s="2" t="s">
        <v>53</v>
      </c>
    </row>
    <row r="465" spans="1:52" ht="30" customHeight="1" x14ac:dyDescent="0.3">
      <c r="A465" s="23" t="s">
        <v>1091</v>
      </c>
      <c r="B465" s="23" t="s">
        <v>1092</v>
      </c>
      <c r="C465" s="23" t="s">
        <v>69</v>
      </c>
      <c r="D465" s="24">
        <v>0.84</v>
      </c>
      <c r="E465" s="26"/>
      <c r="F465" s="29"/>
      <c r="G465" s="26"/>
      <c r="H465" s="29"/>
      <c r="I465" s="26"/>
      <c r="J465" s="29"/>
      <c r="K465" s="26"/>
      <c r="L465" s="29"/>
      <c r="M465" s="23" t="s">
        <v>1093</v>
      </c>
      <c r="N465" s="2" t="s">
        <v>505</v>
      </c>
      <c r="O465" s="2" t="s">
        <v>1094</v>
      </c>
      <c r="P465" s="2" t="s">
        <v>65</v>
      </c>
      <c r="Q465" s="2" t="s">
        <v>65</v>
      </c>
      <c r="R465" s="2" t="s">
        <v>64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2" t="s">
        <v>53</v>
      </c>
      <c r="AW465" s="2" t="s">
        <v>1625</v>
      </c>
      <c r="AX465" s="2" t="s">
        <v>53</v>
      </c>
      <c r="AY465" s="2" t="s">
        <v>53</v>
      </c>
      <c r="AZ465" s="2" t="s">
        <v>53</v>
      </c>
    </row>
    <row r="466" spans="1:52" ht="30" customHeight="1" x14ac:dyDescent="0.3">
      <c r="A466" s="23" t="s">
        <v>1096</v>
      </c>
      <c r="B466" s="23" t="s">
        <v>1097</v>
      </c>
      <c r="C466" s="23" t="s">
        <v>430</v>
      </c>
      <c r="D466" s="24">
        <v>5.835</v>
      </c>
      <c r="E466" s="26"/>
      <c r="F466" s="29"/>
      <c r="G466" s="26"/>
      <c r="H466" s="29"/>
      <c r="I466" s="26"/>
      <c r="J466" s="29"/>
      <c r="K466" s="26"/>
      <c r="L466" s="29"/>
      <c r="M466" s="23" t="s">
        <v>1098</v>
      </c>
      <c r="N466" s="2" t="s">
        <v>505</v>
      </c>
      <c r="O466" s="2" t="s">
        <v>1099</v>
      </c>
      <c r="P466" s="2" t="s">
        <v>65</v>
      </c>
      <c r="Q466" s="2" t="s">
        <v>65</v>
      </c>
      <c r="R466" s="2" t="s">
        <v>64</v>
      </c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2" t="s">
        <v>53</v>
      </c>
      <c r="AW466" s="2" t="s">
        <v>1626</v>
      </c>
      <c r="AX466" s="2" t="s">
        <v>53</v>
      </c>
      <c r="AY466" s="2" t="s">
        <v>53</v>
      </c>
      <c r="AZ466" s="2" t="s">
        <v>53</v>
      </c>
    </row>
    <row r="467" spans="1:52" ht="30" customHeight="1" x14ac:dyDescent="0.3">
      <c r="A467" s="23" t="s">
        <v>1073</v>
      </c>
      <c r="B467" s="23" t="s">
        <v>1074</v>
      </c>
      <c r="C467" s="23" t="s">
        <v>1069</v>
      </c>
      <c r="D467" s="24">
        <v>1.6</v>
      </c>
      <c r="E467" s="26"/>
      <c r="F467" s="29"/>
      <c r="G467" s="26"/>
      <c r="H467" s="29"/>
      <c r="I467" s="26"/>
      <c r="J467" s="29"/>
      <c r="K467" s="26"/>
      <c r="L467" s="29"/>
      <c r="M467" s="23" t="s">
        <v>1075</v>
      </c>
      <c r="N467" s="2" t="s">
        <v>505</v>
      </c>
      <c r="O467" s="2" t="s">
        <v>1076</v>
      </c>
      <c r="P467" s="2" t="s">
        <v>65</v>
      </c>
      <c r="Q467" s="2" t="s">
        <v>65</v>
      </c>
      <c r="R467" s="2" t="s">
        <v>64</v>
      </c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2" t="s">
        <v>53</v>
      </c>
      <c r="AW467" s="2" t="s">
        <v>1627</v>
      </c>
      <c r="AX467" s="2" t="s">
        <v>53</v>
      </c>
      <c r="AY467" s="2" t="s">
        <v>53</v>
      </c>
      <c r="AZ467" s="2" t="s">
        <v>53</v>
      </c>
    </row>
    <row r="468" spans="1:52" ht="30" customHeight="1" x14ac:dyDescent="0.3">
      <c r="A468" s="23" t="s">
        <v>740</v>
      </c>
      <c r="B468" s="23" t="s">
        <v>53</v>
      </c>
      <c r="C468" s="23" t="s">
        <v>53</v>
      </c>
      <c r="D468" s="24"/>
      <c r="E468" s="26"/>
      <c r="F468" s="29"/>
      <c r="G468" s="26"/>
      <c r="H468" s="29"/>
      <c r="I468" s="26"/>
      <c r="J468" s="29"/>
      <c r="K468" s="26"/>
      <c r="L468" s="29"/>
      <c r="M468" s="23" t="s">
        <v>53</v>
      </c>
      <c r="N468" s="2" t="s">
        <v>99</v>
      </c>
      <c r="O468" s="2" t="s">
        <v>99</v>
      </c>
      <c r="P468" s="2" t="s">
        <v>53</v>
      </c>
      <c r="Q468" s="2" t="s">
        <v>53</v>
      </c>
      <c r="R468" s="2" t="s">
        <v>53</v>
      </c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2" t="s">
        <v>53</v>
      </c>
      <c r="AW468" s="2" t="s">
        <v>53</v>
      </c>
      <c r="AX468" s="2" t="s">
        <v>53</v>
      </c>
      <c r="AY468" s="2" t="s">
        <v>53</v>
      </c>
      <c r="AZ468" s="2" t="s">
        <v>53</v>
      </c>
    </row>
    <row r="469" spans="1:52" ht="30" customHeight="1" x14ac:dyDescent="0.3">
      <c r="A469" s="24"/>
      <c r="B469" s="24"/>
      <c r="C469" s="24"/>
      <c r="D469" s="24"/>
      <c r="E469" s="26"/>
      <c r="F469" s="29"/>
      <c r="G469" s="26"/>
      <c r="H469" s="29"/>
      <c r="I469" s="26"/>
      <c r="J469" s="29"/>
      <c r="K469" s="26"/>
      <c r="L469" s="29"/>
      <c r="M469" s="24"/>
    </row>
    <row r="470" spans="1:52" ht="30" customHeight="1" x14ac:dyDescent="0.3">
      <c r="A470" s="20" t="s">
        <v>1628</v>
      </c>
      <c r="B470" s="21"/>
      <c r="C470" s="21"/>
      <c r="D470" s="21"/>
      <c r="E470" s="25"/>
      <c r="F470" s="28"/>
      <c r="G470" s="25"/>
      <c r="H470" s="28"/>
      <c r="I470" s="25"/>
      <c r="J470" s="28"/>
      <c r="K470" s="25"/>
      <c r="L470" s="28"/>
      <c r="M470" s="22"/>
      <c r="N470" s="1" t="s">
        <v>512</v>
      </c>
    </row>
    <row r="471" spans="1:52" ht="30" customHeight="1" x14ac:dyDescent="0.3">
      <c r="A471" s="23" t="s">
        <v>1629</v>
      </c>
      <c r="B471" s="23" t="s">
        <v>1630</v>
      </c>
      <c r="C471" s="23" t="s">
        <v>69</v>
      </c>
      <c r="D471" s="24">
        <v>0.08</v>
      </c>
      <c r="E471" s="26"/>
      <c r="F471" s="29"/>
      <c r="G471" s="26"/>
      <c r="H471" s="29"/>
      <c r="I471" s="26"/>
      <c r="J471" s="29"/>
      <c r="K471" s="26"/>
      <c r="L471" s="29"/>
      <c r="M471" s="23" t="s">
        <v>1631</v>
      </c>
      <c r="N471" s="2" t="s">
        <v>512</v>
      </c>
      <c r="O471" s="2" t="s">
        <v>1632</v>
      </c>
      <c r="P471" s="2" t="s">
        <v>64</v>
      </c>
      <c r="Q471" s="2" t="s">
        <v>65</v>
      </c>
      <c r="R471" s="2" t="s">
        <v>65</v>
      </c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2" t="s">
        <v>53</v>
      </c>
      <c r="AW471" s="2" t="s">
        <v>1633</v>
      </c>
      <c r="AX471" s="2" t="s">
        <v>53</v>
      </c>
      <c r="AY471" s="2" t="s">
        <v>53</v>
      </c>
      <c r="AZ471" s="2" t="s">
        <v>53</v>
      </c>
    </row>
    <row r="472" spans="1:52" ht="30" customHeight="1" x14ac:dyDescent="0.3">
      <c r="A472" s="23" t="s">
        <v>1634</v>
      </c>
      <c r="B472" s="23" t="s">
        <v>1635</v>
      </c>
      <c r="C472" s="23" t="s">
        <v>69</v>
      </c>
      <c r="D472" s="24">
        <v>0.08</v>
      </c>
      <c r="E472" s="26"/>
      <c r="F472" s="29"/>
      <c r="G472" s="26"/>
      <c r="H472" s="29"/>
      <c r="I472" s="26"/>
      <c r="J472" s="29"/>
      <c r="K472" s="26"/>
      <c r="L472" s="29"/>
      <c r="M472" s="23" t="s">
        <v>1636</v>
      </c>
      <c r="N472" s="2" t="s">
        <v>512</v>
      </c>
      <c r="O472" s="2" t="s">
        <v>1637</v>
      </c>
      <c r="P472" s="2" t="s">
        <v>64</v>
      </c>
      <c r="Q472" s="2" t="s">
        <v>65</v>
      </c>
      <c r="R472" s="2" t="s">
        <v>65</v>
      </c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2" t="s">
        <v>53</v>
      </c>
      <c r="AW472" s="2" t="s">
        <v>1638</v>
      </c>
      <c r="AX472" s="2" t="s">
        <v>53</v>
      </c>
      <c r="AY472" s="2" t="s">
        <v>53</v>
      </c>
      <c r="AZ472" s="2" t="s">
        <v>53</v>
      </c>
    </row>
    <row r="473" spans="1:52" ht="30" customHeight="1" x14ac:dyDescent="0.3">
      <c r="A473" s="23" t="s">
        <v>1639</v>
      </c>
      <c r="B473" s="23" t="s">
        <v>1640</v>
      </c>
      <c r="C473" s="23" t="s">
        <v>69</v>
      </c>
      <c r="D473" s="24">
        <v>0.08</v>
      </c>
      <c r="E473" s="26"/>
      <c r="F473" s="29"/>
      <c r="G473" s="26"/>
      <c r="H473" s="29"/>
      <c r="I473" s="26"/>
      <c r="J473" s="29"/>
      <c r="K473" s="26"/>
      <c r="L473" s="29"/>
      <c r="M473" s="23" t="s">
        <v>1641</v>
      </c>
      <c r="N473" s="2" t="s">
        <v>512</v>
      </c>
      <c r="O473" s="2" t="s">
        <v>1642</v>
      </c>
      <c r="P473" s="2" t="s">
        <v>64</v>
      </c>
      <c r="Q473" s="2" t="s">
        <v>65</v>
      </c>
      <c r="R473" s="2" t="s">
        <v>65</v>
      </c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2" t="s">
        <v>53</v>
      </c>
      <c r="AW473" s="2" t="s">
        <v>1643</v>
      </c>
      <c r="AX473" s="2" t="s">
        <v>53</v>
      </c>
      <c r="AY473" s="2" t="s">
        <v>53</v>
      </c>
      <c r="AZ473" s="2" t="s">
        <v>53</v>
      </c>
    </row>
    <row r="474" spans="1:52" ht="30" customHeight="1" x14ac:dyDescent="0.3">
      <c r="A474" s="23" t="s">
        <v>740</v>
      </c>
      <c r="B474" s="23" t="s">
        <v>53</v>
      </c>
      <c r="C474" s="23" t="s">
        <v>53</v>
      </c>
      <c r="D474" s="24"/>
      <c r="E474" s="26"/>
      <c r="F474" s="29"/>
      <c r="G474" s="26"/>
      <c r="H474" s="29"/>
      <c r="I474" s="26"/>
      <c r="J474" s="29"/>
      <c r="K474" s="26"/>
      <c r="L474" s="29"/>
      <c r="M474" s="23" t="s">
        <v>53</v>
      </c>
      <c r="N474" s="2" t="s">
        <v>99</v>
      </c>
      <c r="O474" s="2" t="s">
        <v>99</v>
      </c>
      <c r="P474" s="2" t="s">
        <v>53</v>
      </c>
      <c r="Q474" s="2" t="s">
        <v>53</v>
      </c>
      <c r="R474" s="2" t="s">
        <v>53</v>
      </c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2" t="s">
        <v>53</v>
      </c>
      <c r="AW474" s="2" t="s">
        <v>53</v>
      </c>
      <c r="AX474" s="2" t="s">
        <v>53</v>
      </c>
      <c r="AY474" s="2" t="s">
        <v>53</v>
      </c>
      <c r="AZ474" s="2" t="s">
        <v>53</v>
      </c>
    </row>
    <row r="475" spans="1:52" ht="30" customHeight="1" x14ac:dyDescent="0.3">
      <c r="A475" s="24"/>
      <c r="B475" s="24"/>
      <c r="C475" s="24"/>
      <c r="D475" s="24"/>
      <c r="E475" s="26"/>
      <c r="F475" s="29"/>
      <c r="G475" s="26"/>
      <c r="H475" s="29"/>
      <c r="I475" s="26"/>
      <c r="J475" s="29"/>
      <c r="K475" s="26"/>
      <c r="L475" s="29"/>
      <c r="M475" s="24"/>
    </row>
    <row r="476" spans="1:52" ht="30" customHeight="1" x14ac:dyDescent="0.3">
      <c r="A476" s="20" t="s">
        <v>1644</v>
      </c>
      <c r="B476" s="21"/>
      <c r="C476" s="21"/>
      <c r="D476" s="21"/>
      <c r="E476" s="25"/>
      <c r="F476" s="28"/>
      <c r="G476" s="25"/>
      <c r="H476" s="28"/>
      <c r="I476" s="25"/>
      <c r="J476" s="28"/>
      <c r="K476" s="25"/>
      <c r="L476" s="28"/>
      <c r="M476" s="22"/>
      <c r="N476" s="1" t="s">
        <v>517</v>
      </c>
    </row>
    <row r="477" spans="1:52" ht="30" customHeight="1" x14ac:dyDescent="0.3">
      <c r="A477" s="23" t="s">
        <v>1645</v>
      </c>
      <c r="B477" s="23" t="s">
        <v>53</v>
      </c>
      <c r="C477" s="23" t="s">
        <v>69</v>
      </c>
      <c r="D477" s="24">
        <v>0.08</v>
      </c>
      <c r="E477" s="26"/>
      <c r="F477" s="29"/>
      <c r="G477" s="26"/>
      <c r="H477" s="29"/>
      <c r="I477" s="26"/>
      <c r="J477" s="29"/>
      <c r="K477" s="26"/>
      <c r="L477" s="29"/>
      <c r="M477" s="23" t="s">
        <v>1646</v>
      </c>
      <c r="N477" s="2" t="s">
        <v>517</v>
      </c>
      <c r="O477" s="2" t="s">
        <v>1647</v>
      </c>
      <c r="P477" s="2" t="s">
        <v>64</v>
      </c>
      <c r="Q477" s="2" t="s">
        <v>65</v>
      </c>
      <c r="R477" s="2" t="s">
        <v>65</v>
      </c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2" t="s">
        <v>53</v>
      </c>
      <c r="AW477" s="2" t="s">
        <v>1648</v>
      </c>
      <c r="AX477" s="2" t="s">
        <v>53</v>
      </c>
      <c r="AY477" s="2" t="s">
        <v>53</v>
      </c>
      <c r="AZ477" s="2" t="s">
        <v>53</v>
      </c>
    </row>
    <row r="478" spans="1:52" ht="30" customHeight="1" x14ac:dyDescent="0.3">
      <c r="A478" s="23" t="s">
        <v>1634</v>
      </c>
      <c r="B478" s="23" t="s">
        <v>1635</v>
      </c>
      <c r="C478" s="23" t="s">
        <v>69</v>
      </c>
      <c r="D478" s="24">
        <v>0.08</v>
      </c>
      <c r="E478" s="26"/>
      <c r="F478" s="29"/>
      <c r="G478" s="26"/>
      <c r="H478" s="29"/>
      <c r="I478" s="26"/>
      <c r="J478" s="29"/>
      <c r="K478" s="26"/>
      <c r="L478" s="29"/>
      <c r="M478" s="23" t="s">
        <v>1636</v>
      </c>
      <c r="N478" s="2" t="s">
        <v>517</v>
      </c>
      <c r="O478" s="2" t="s">
        <v>1637</v>
      </c>
      <c r="P478" s="2" t="s">
        <v>64</v>
      </c>
      <c r="Q478" s="2" t="s">
        <v>65</v>
      </c>
      <c r="R478" s="2" t="s">
        <v>65</v>
      </c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2" t="s">
        <v>53</v>
      </c>
      <c r="AW478" s="2" t="s">
        <v>1649</v>
      </c>
      <c r="AX478" s="2" t="s">
        <v>53</v>
      </c>
      <c r="AY478" s="2" t="s">
        <v>53</v>
      </c>
      <c r="AZ478" s="2" t="s">
        <v>53</v>
      </c>
    </row>
    <row r="479" spans="1:52" ht="30" customHeight="1" x14ac:dyDescent="0.3">
      <c r="A479" s="23" t="s">
        <v>1639</v>
      </c>
      <c r="B479" s="23" t="s">
        <v>1640</v>
      </c>
      <c r="C479" s="23" t="s">
        <v>69</v>
      </c>
      <c r="D479" s="24">
        <v>0.08</v>
      </c>
      <c r="E479" s="26"/>
      <c r="F479" s="29"/>
      <c r="G479" s="26"/>
      <c r="H479" s="29"/>
      <c r="I479" s="26"/>
      <c r="J479" s="29"/>
      <c r="K479" s="26"/>
      <c r="L479" s="29"/>
      <c r="M479" s="23" t="s">
        <v>1641</v>
      </c>
      <c r="N479" s="2" t="s">
        <v>517</v>
      </c>
      <c r="O479" s="2" t="s">
        <v>1642</v>
      </c>
      <c r="P479" s="2" t="s">
        <v>64</v>
      </c>
      <c r="Q479" s="2" t="s">
        <v>65</v>
      </c>
      <c r="R479" s="2" t="s">
        <v>65</v>
      </c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2" t="s">
        <v>53</v>
      </c>
      <c r="AW479" s="2" t="s">
        <v>1650</v>
      </c>
      <c r="AX479" s="2" t="s">
        <v>53</v>
      </c>
      <c r="AY479" s="2" t="s">
        <v>53</v>
      </c>
      <c r="AZ479" s="2" t="s">
        <v>53</v>
      </c>
    </row>
    <row r="480" spans="1:52" ht="30" customHeight="1" x14ac:dyDescent="0.3">
      <c r="A480" s="23" t="s">
        <v>740</v>
      </c>
      <c r="B480" s="23" t="s">
        <v>53</v>
      </c>
      <c r="C480" s="23" t="s">
        <v>53</v>
      </c>
      <c r="D480" s="24"/>
      <c r="E480" s="26"/>
      <c r="F480" s="29"/>
      <c r="G480" s="26"/>
      <c r="H480" s="29"/>
      <c r="I480" s="26"/>
      <c r="J480" s="29"/>
      <c r="K480" s="26"/>
      <c r="L480" s="29"/>
      <c r="M480" s="23" t="s">
        <v>53</v>
      </c>
      <c r="N480" s="2" t="s">
        <v>99</v>
      </c>
      <c r="O480" s="2" t="s">
        <v>99</v>
      </c>
      <c r="P480" s="2" t="s">
        <v>53</v>
      </c>
      <c r="Q480" s="2" t="s">
        <v>53</v>
      </c>
      <c r="R480" s="2" t="s">
        <v>53</v>
      </c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2" t="s">
        <v>53</v>
      </c>
      <c r="AW480" s="2" t="s">
        <v>53</v>
      </c>
      <c r="AX480" s="2" t="s">
        <v>53</v>
      </c>
      <c r="AY480" s="2" t="s">
        <v>53</v>
      </c>
      <c r="AZ480" s="2" t="s">
        <v>53</v>
      </c>
    </row>
    <row r="481" spans="1:52" ht="30" customHeight="1" x14ac:dyDescent="0.3">
      <c r="A481" s="24"/>
      <c r="B481" s="24"/>
      <c r="C481" s="24"/>
      <c r="D481" s="24"/>
      <c r="E481" s="26"/>
      <c r="F481" s="29"/>
      <c r="G481" s="26"/>
      <c r="H481" s="29"/>
      <c r="I481" s="26"/>
      <c r="J481" s="29"/>
      <c r="K481" s="26"/>
      <c r="L481" s="29"/>
      <c r="M481" s="24"/>
    </row>
    <row r="482" spans="1:52" ht="30" customHeight="1" x14ac:dyDescent="0.3">
      <c r="A482" s="20" t="s">
        <v>1651</v>
      </c>
      <c r="B482" s="21"/>
      <c r="C482" s="21"/>
      <c r="D482" s="21"/>
      <c r="E482" s="25"/>
      <c r="F482" s="28"/>
      <c r="G482" s="25"/>
      <c r="H482" s="28"/>
      <c r="I482" s="25"/>
      <c r="J482" s="28"/>
      <c r="K482" s="25"/>
      <c r="L482" s="28"/>
      <c r="M482" s="22"/>
      <c r="N482" s="1" t="s">
        <v>522</v>
      </c>
    </row>
    <row r="483" spans="1:52" ht="30" customHeight="1" x14ac:dyDescent="0.3">
      <c r="A483" s="23" t="s">
        <v>1629</v>
      </c>
      <c r="B483" s="23" t="s">
        <v>1630</v>
      </c>
      <c r="C483" s="23" t="s">
        <v>69</v>
      </c>
      <c r="D483" s="24">
        <v>1</v>
      </c>
      <c r="E483" s="26"/>
      <c r="F483" s="29"/>
      <c r="G483" s="26"/>
      <c r="H483" s="29"/>
      <c r="I483" s="26"/>
      <c r="J483" s="29"/>
      <c r="K483" s="26"/>
      <c r="L483" s="29"/>
      <c r="M483" s="23" t="s">
        <v>1631</v>
      </c>
      <c r="N483" s="2" t="s">
        <v>522</v>
      </c>
      <c r="O483" s="2" t="s">
        <v>1632</v>
      </c>
      <c r="P483" s="2" t="s">
        <v>64</v>
      </c>
      <c r="Q483" s="2" t="s">
        <v>65</v>
      </c>
      <c r="R483" s="2" t="s">
        <v>65</v>
      </c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2" t="s">
        <v>53</v>
      </c>
      <c r="AW483" s="2" t="s">
        <v>1652</v>
      </c>
      <c r="AX483" s="2" t="s">
        <v>53</v>
      </c>
      <c r="AY483" s="2" t="s">
        <v>53</v>
      </c>
      <c r="AZ483" s="2" t="s">
        <v>53</v>
      </c>
    </row>
    <row r="484" spans="1:52" ht="30" customHeight="1" x14ac:dyDescent="0.3">
      <c r="A484" s="23" t="s">
        <v>1653</v>
      </c>
      <c r="B484" s="23" t="s">
        <v>1654</v>
      </c>
      <c r="C484" s="23" t="s">
        <v>69</v>
      </c>
      <c r="D484" s="24">
        <v>1</v>
      </c>
      <c r="E484" s="26"/>
      <c r="F484" s="29"/>
      <c r="G484" s="26"/>
      <c r="H484" s="29"/>
      <c r="I484" s="26"/>
      <c r="J484" s="29"/>
      <c r="K484" s="26"/>
      <c r="L484" s="29"/>
      <c r="M484" s="23" t="s">
        <v>1655</v>
      </c>
      <c r="N484" s="2" t="s">
        <v>522</v>
      </c>
      <c r="O484" s="2" t="s">
        <v>1656</v>
      </c>
      <c r="P484" s="2" t="s">
        <v>64</v>
      </c>
      <c r="Q484" s="2" t="s">
        <v>65</v>
      </c>
      <c r="R484" s="2" t="s">
        <v>65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2" t="s">
        <v>53</v>
      </c>
      <c r="AW484" s="2" t="s">
        <v>1657</v>
      </c>
      <c r="AX484" s="2" t="s">
        <v>53</v>
      </c>
      <c r="AY484" s="2" t="s">
        <v>53</v>
      </c>
      <c r="AZ484" s="2" t="s">
        <v>53</v>
      </c>
    </row>
    <row r="485" spans="1:52" ht="30" customHeight="1" x14ac:dyDescent="0.3">
      <c r="A485" s="23" t="s">
        <v>1658</v>
      </c>
      <c r="B485" s="23" t="s">
        <v>1659</v>
      </c>
      <c r="C485" s="23" t="s">
        <v>69</v>
      </c>
      <c r="D485" s="24">
        <v>1</v>
      </c>
      <c r="E485" s="26"/>
      <c r="F485" s="29"/>
      <c r="G485" s="26"/>
      <c r="H485" s="29"/>
      <c r="I485" s="26"/>
      <c r="J485" s="29"/>
      <c r="K485" s="26"/>
      <c r="L485" s="29"/>
      <c r="M485" s="23" t="s">
        <v>1660</v>
      </c>
      <c r="N485" s="2" t="s">
        <v>522</v>
      </c>
      <c r="O485" s="2" t="s">
        <v>1661</v>
      </c>
      <c r="P485" s="2" t="s">
        <v>64</v>
      </c>
      <c r="Q485" s="2" t="s">
        <v>65</v>
      </c>
      <c r="R485" s="2" t="s">
        <v>65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2" t="s">
        <v>53</v>
      </c>
      <c r="AW485" s="2" t="s">
        <v>1662</v>
      </c>
      <c r="AX485" s="2" t="s">
        <v>53</v>
      </c>
      <c r="AY485" s="2" t="s">
        <v>53</v>
      </c>
      <c r="AZ485" s="2" t="s">
        <v>53</v>
      </c>
    </row>
    <row r="486" spans="1:52" ht="30" customHeight="1" x14ac:dyDescent="0.3">
      <c r="A486" s="23" t="s">
        <v>740</v>
      </c>
      <c r="B486" s="23" t="s">
        <v>53</v>
      </c>
      <c r="C486" s="23" t="s">
        <v>53</v>
      </c>
      <c r="D486" s="24"/>
      <c r="E486" s="26"/>
      <c r="F486" s="29"/>
      <c r="G486" s="26"/>
      <c r="H486" s="29"/>
      <c r="I486" s="26"/>
      <c r="J486" s="29"/>
      <c r="K486" s="26"/>
      <c r="L486" s="29"/>
      <c r="M486" s="23" t="s">
        <v>53</v>
      </c>
      <c r="N486" s="2" t="s">
        <v>99</v>
      </c>
      <c r="O486" s="2" t="s">
        <v>99</v>
      </c>
      <c r="P486" s="2" t="s">
        <v>53</v>
      </c>
      <c r="Q486" s="2" t="s">
        <v>53</v>
      </c>
      <c r="R486" s="2" t="s">
        <v>53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2" t="s">
        <v>53</v>
      </c>
      <c r="AW486" s="2" t="s">
        <v>53</v>
      </c>
      <c r="AX486" s="2" t="s">
        <v>53</v>
      </c>
      <c r="AY486" s="2" t="s">
        <v>53</v>
      </c>
      <c r="AZ486" s="2" t="s">
        <v>53</v>
      </c>
    </row>
    <row r="487" spans="1:52" ht="30" customHeight="1" x14ac:dyDescent="0.3">
      <c r="A487" s="24"/>
      <c r="B487" s="24"/>
      <c r="C487" s="24"/>
      <c r="D487" s="24"/>
      <c r="E487" s="26"/>
      <c r="F487" s="29"/>
      <c r="G487" s="26"/>
      <c r="H487" s="29"/>
      <c r="I487" s="26"/>
      <c r="J487" s="29"/>
      <c r="K487" s="26"/>
      <c r="L487" s="29"/>
      <c r="M487" s="24"/>
    </row>
    <row r="488" spans="1:52" ht="30" customHeight="1" x14ac:dyDescent="0.3">
      <c r="A488" s="20" t="s">
        <v>1663</v>
      </c>
      <c r="B488" s="21"/>
      <c r="C488" s="21"/>
      <c r="D488" s="21"/>
      <c r="E488" s="25"/>
      <c r="F488" s="28"/>
      <c r="G488" s="25"/>
      <c r="H488" s="28"/>
      <c r="I488" s="25"/>
      <c r="J488" s="28"/>
      <c r="K488" s="25"/>
      <c r="L488" s="28"/>
      <c r="M488" s="22"/>
      <c r="N488" s="1" t="s">
        <v>527</v>
      </c>
    </row>
    <row r="489" spans="1:52" ht="30" customHeight="1" x14ac:dyDescent="0.3">
      <c r="A489" s="23" t="s">
        <v>1664</v>
      </c>
      <c r="B489" s="23" t="s">
        <v>1665</v>
      </c>
      <c r="C489" s="23" t="s">
        <v>69</v>
      </c>
      <c r="D489" s="24">
        <v>1</v>
      </c>
      <c r="E489" s="26"/>
      <c r="F489" s="29"/>
      <c r="G489" s="26"/>
      <c r="H489" s="29"/>
      <c r="I489" s="26"/>
      <c r="J489" s="29"/>
      <c r="K489" s="26"/>
      <c r="L489" s="29"/>
      <c r="M489" s="23" t="s">
        <v>1666</v>
      </c>
      <c r="N489" s="2" t="s">
        <v>527</v>
      </c>
      <c r="O489" s="2" t="s">
        <v>1667</v>
      </c>
      <c r="P489" s="2" t="s">
        <v>64</v>
      </c>
      <c r="Q489" s="2" t="s">
        <v>65</v>
      </c>
      <c r="R489" s="2" t="s">
        <v>65</v>
      </c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2" t="s">
        <v>53</v>
      </c>
      <c r="AW489" s="2" t="s">
        <v>1668</v>
      </c>
      <c r="AX489" s="2" t="s">
        <v>53</v>
      </c>
      <c r="AY489" s="2" t="s">
        <v>53</v>
      </c>
      <c r="AZ489" s="2" t="s">
        <v>53</v>
      </c>
    </row>
    <row r="490" spans="1:52" ht="30" customHeight="1" x14ac:dyDescent="0.3">
      <c r="A490" s="23" t="s">
        <v>1653</v>
      </c>
      <c r="B490" s="23" t="s">
        <v>1654</v>
      </c>
      <c r="C490" s="23" t="s">
        <v>69</v>
      </c>
      <c r="D490" s="24">
        <v>1</v>
      </c>
      <c r="E490" s="26"/>
      <c r="F490" s="29"/>
      <c r="G490" s="26"/>
      <c r="H490" s="29"/>
      <c r="I490" s="26"/>
      <c r="J490" s="29"/>
      <c r="K490" s="26"/>
      <c r="L490" s="29"/>
      <c r="M490" s="23" t="s">
        <v>1655</v>
      </c>
      <c r="N490" s="2" t="s">
        <v>527</v>
      </c>
      <c r="O490" s="2" t="s">
        <v>1656</v>
      </c>
      <c r="P490" s="2" t="s">
        <v>64</v>
      </c>
      <c r="Q490" s="2" t="s">
        <v>65</v>
      </c>
      <c r="R490" s="2" t="s">
        <v>65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2" t="s">
        <v>53</v>
      </c>
      <c r="AW490" s="2" t="s">
        <v>1669</v>
      </c>
      <c r="AX490" s="2" t="s">
        <v>53</v>
      </c>
      <c r="AY490" s="2" t="s">
        <v>53</v>
      </c>
      <c r="AZ490" s="2" t="s">
        <v>53</v>
      </c>
    </row>
    <row r="491" spans="1:52" ht="30" customHeight="1" x14ac:dyDescent="0.3">
      <c r="A491" s="23" t="s">
        <v>1658</v>
      </c>
      <c r="B491" s="23" t="s">
        <v>1659</v>
      </c>
      <c r="C491" s="23" t="s">
        <v>69</v>
      </c>
      <c r="D491" s="24">
        <v>1</v>
      </c>
      <c r="E491" s="26"/>
      <c r="F491" s="29"/>
      <c r="G491" s="26"/>
      <c r="H491" s="29"/>
      <c r="I491" s="26"/>
      <c r="J491" s="29"/>
      <c r="K491" s="26"/>
      <c r="L491" s="29"/>
      <c r="M491" s="23" t="s">
        <v>1660</v>
      </c>
      <c r="N491" s="2" t="s">
        <v>527</v>
      </c>
      <c r="O491" s="2" t="s">
        <v>1661</v>
      </c>
      <c r="P491" s="2" t="s">
        <v>64</v>
      </c>
      <c r="Q491" s="2" t="s">
        <v>65</v>
      </c>
      <c r="R491" s="2" t="s">
        <v>65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2" t="s">
        <v>53</v>
      </c>
      <c r="AW491" s="2" t="s">
        <v>1670</v>
      </c>
      <c r="AX491" s="2" t="s">
        <v>53</v>
      </c>
      <c r="AY491" s="2" t="s">
        <v>53</v>
      </c>
      <c r="AZ491" s="2" t="s">
        <v>53</v>
      </c>
    </row>
    <row r="492" spans="1:52" ht="30" customHeight="1" x14ac:dyDescent="0.3">
      <c r="A492" s="23" t="s">
        <v>740</v>
      </c>
      <c r="B492" s="23" t="s">
        <v>53</v>
      </c>
      <c r="C492" s="23" t="s">
        <v>53</v>
      </c>
      <c r="D492" s="24"/>
      <c r="E492" s="26"/>
      <c r="F492" s="29"/>
      <c r="G492" s="26"/>
      <c r="H492" s="29"/>
      <c r="I492" s="26"/>
      <c r="J492" s="29"/>
      <c r="K492" s="26"/>
      <c r="L492" s="29"/>
      <c r="M492" s="23" t="s">
        <v>53</v>
      </c>
      <c r="N492" s="2" t="s">
        <v>99</v>
      </c>
      <c r="O492" s="2" t="s">
        <v>99</v>
      </c>
      <c r="P492" s="2" t="s">
        <v>53</v>
      </c>
      <c r="Q492" s="2" t="s">
        <v>53</v>
      </c>
      <c r="R492" s="2" t="s">
        <v>53</v>
      </c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2" t="s">
        <v>53</v>
      </c>
      <c r="AW492" s="2" t="s">
        <v>53</v>
      </c>
      <c r="AX492" s="2" t="s">
        <v>53</v>
      </c>
      <c r="AY492" s="2" t="s">
        <v>53</v>
      </c>
      <c r="AZ492" s="2" t="s">
        <v>53</v>
      </c>
    </row>
    <row r="493" spans="1:52" ht="30" customHeight="1" x14ac:dyDescent="0.3">
      <c r="A493" s="24"/>
      <c r="B493" s="24"/>
      <c r="C493" s="24"/>
      <c r="D493" s="24"/>
      <c r="E493" s="26"/>
      <c r="F493" s="29"/>
      <c r="G493" s="26"/>
      <c r="H493" s="29"/>
      <c r="I493" s="26"/>
      <c r="J493" s="29"/>
      <c r="K493" s="26"/>
      <c r="L493" s="29"/>
      <c r="M493" s="24"/>
    </row>
    <row r="494" spans="1:52" ht="30" customHeight="1" x14ac:dyDescent="0.3">
      <c r="A494" s="20" t="s">
        <v>1671</v>
      </c>
      <c r="B494" s="21"/>
      <c r="C494" s="21"/>
      <c r="D494" s="21"/>
      <c r="E494" s="25"/>
      <c r="F494" s="28"/>
      <c r="G494" s="25"/>
      <c r="H494" s="28"/>
      <c r="I494" s="25"/>
      <c r="J494" s="28"/>
      <c r="K494" s="25"/>
      <c r="L494" s="28"/>
      <c r="M494" s="22"/>
      <c r="N494" s="1" t="s">
        <v>531</v>
      </c>
    </row>
    <row r="495" spans="1:52" ht="30" customHeight="1" x14ac:dyDescent="0.3">
      <c r="A495" s="23" t="s">
        <v>1672</v>
      </c>
      <c r="B495" s="23" t="s">
        <v>1673</v>
      </c>
      <c r="C495" s="23" t="s">
        <v>69</v>
      </c>
      <c r="D495" s="24">
        <v>1</v>
      </c>
      <c r="E495" s="26"/>
      <c r="F495" s="29"/>
      <c r="G495" s="26"/>
      <c r="H495" s="29"/>
      <c r="I495" s="26"/>
      <c r="J495" s="29"/>
      <c r="K495" s="26"/>
      <c r="L495" s="29"/>
      <c r="M495" s="23" t="s">
        <v>1674</v>
      </c>
      <c r="N495" s="2" t="s">
        <v>531</v>
      </c>
      <c r="O495" s="2" t="s">
        <v>1675</v>
      </c>
      <c r="P495" s="2" t="s">
        <v>64</v>
      </c>
      <c r="Q495" s="2" t="s">
        <v>65</v>
      </c>
      <c r="R495" s="2" t="s">
        <v>65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2" t="s">
        <v>53</v>
      </c>
      <c r="AW495" s="2" t="s">
        <v>1676</v>
      </c>
      <c r="AX495" s="2" t="s">
        <v>53</v>
      </c>
      <c r="AY495" s="2" t="s">
        <v>53</v>
      </c>
      <c r="AZ495" s="2" t="s">
        <v>53</v>
      </c>
    </row>
    <row r="496" spans="1:52" ht="30" customHeight="1" x14ac:dyDescent="0.3">
      <c r="A496" s="23" t="s">
        <v>1653</v>
      </c>
      <c r="B496" s="23" t="s">
        <v>1654</v>
      </c>
      <c r="C496" s="23" t="s">
        <v>69</v>
      </c>
      <c r="D496" s="24">
        <v>1</v>
      </c>
      <c r="E496" s="26"/>
      <c r="F496" s="29"/>
      <c r="G496" s="26"/>
      <c r="H496" s="29"/>
      <c r="I496" s="26"/>
      <c r="J496" s="29"/>
      <c r="K496" s="26"/>
      <c r="L496" s="29"/>
      <c r="M496" s="23" t="s">
        <v>1655</v>
      </c>
      <c r="N496" s="2" t="s">
        <v>531</v>
      </c>
      <c r="O496" s="2" t="s">
        <v>1656</v>
      </c>
      <c r="P496" s="2" t="s">
        <v>64</v>
      </c>
      <c r="Q496" s="2" t="s">
        <v>65</v>
      </c>
      <c r="R496" s="2" t="s">
        <v>65</v>
      </c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2" t="s">
        <v>53</v>
      </c>
      <c r="AW496" s="2" t="s">
        <v>1677</v>
      </c>
      <c r="AX496" s="2" t="s">
        <v>53</v>
      </c>
      <c r="AY496" s="2" t="s">
        <v>53</v>
      </c>
      <c r="AZ496" s="2" t="s">
        <v>53</v>
      </c>
    </row>
    <row r="497" spans="1:52" ht="30" customHeight="1" x14ac:dyDescent="0.3">
      <c r="A497" s="23" t="s">
        <v>1658</v>
      </c>
      <c r="B497" s="23" t="s">
        <v>1659</v>
      </c>
      <c r="C497" s="23" t="s">
        <v>69</v>
      </c>
      <c r="D497" s="24">
        <v>1</v>
      </c>
      <c r="E497" s="26"/>
      <c r="F497" s="29"/>
      <c r="G497" s="26"/>
      <c r="H497" s="29"/>
      <c r="I497" s="26"/>
      <c r="J497" s="29"/>
      <c r="K497" s="26"/>
      <c r="L497" s="29"/>
      <c r="M497" s="23" t="s">
        <v>1660</v>
      </c>
      <c r="N497" s="2" t="s">
        <v>531</v>
      </c>
      <c r="O497" s="2" t="s">
        <v>1661</v>
      </c>
      <c r="P497" s="2" t="s">
        <v>64</v>
      </c>
      <c r="Q497" s="2" t="s">
        <v>65</v>
      </c>
      <c r="R497" s="2" t="s">
        <v>65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2" t="s">
        <v>53</v>
      </c>
      <c r="AW497" s="2" t="s">
        <v>1678</v>
      </c>
      <c r="AX497" s="2" t="s">
        <v>53</v>
      </c>
      <c r="AY497" s="2" t="s">
        <v>53</v>
      </c>
      <c r="AZ497" s="2" t="s">
        <v>53</v>
      </c>
    </row>
    <row r="498" spans="1:52" ht="30" customHeight="1" x14ac:dyDescent="0.3">
      <c r="A498" s="23" t="s">
        <v>740</v>
      </c>
      <c r="B498" s="23" t="s">
        <v>53</v>
      </c>
      <c r="C498" s="23" t="s">
        <v>53</v>
      </c>
      <c r="D498" s="24"/>
      <c r="E498" s="26"/>
      <c r="F498" s="29"/>
      <c r="G498" s="26"/>
      <c r="H498" s="29"/>
      <c r="I498" s="26"/>
      <c r="J498" s="29"/>
      <c r="K498" s="26"/>
      <c r="L498" s="29"/>
      <c r="M498" s="23" t="s">
        <v>53</v>
      </c>
      <c r="N498" s="2" t="s">
        <v>99</v>
      </c>
      <c r="O498" s="2" t="s">
        <v>99</v>
      </c>
      <c r="P498" s="2" t="s">
        <v>53</v>
      </c>
      <c r="Q498" s="2" t="s">
        <v>53</v>
      </c>
      <c r="R498" s="2" t="s">
        <v>53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2" t="s">
        <v>53</v>
      </c>
      <c r="AW498" s="2" t="s">
        <v>53</v>
      </c>
      <c r="AX498" s="2" t="s">
        <v>53</v>
      </c>
      <c r="AY498" s="2" t="s">
        <v>53</v>
      </c>
      <c r="AZ498" s="2" t="s">
        <v>53</v>
      </c>
    </row>
    <row r="499" spans="1:52" ht="30" customHeight="1" x14ac:dyDescent="0.3">
      <c r="A499" s="24"/>
      <c r="B499" s="24"/>
      <c r="C499" s="24"/>
      <c r="D499" s="24"/>
      <c r="E499" s="26"/>
      <c r="F499" s="29"/>
      <c r="G499" s="26"/>
      <c r="H499" s="29"/>
      <c r="I499" s="26"/>
      <c r="J499" s="29"/>
      <c r="K499" s="26"/>
      <c r="L499" s="29"/>
      <c r="M499" s="24"/>
    </row>
    <row r="500" spans="1:52" ht="30" customHeight="1" x14ac:dyDescent="0.3">
      <c r="A500" s="20" t="s">
        <v>1679</v>
      </c>
      <c r="B500" s="21"/>
      <c r="C500" s="21"/>
      <c r="D500" s="21"/>
      <c r="E500" s="25"/>
      <c r="F500" s="28"/>
      <c r="G500" s="25"/>
      <c r="H500" s="28"/>
      <c r="I500" s="25"/>
      <c r="J500" s="28"/>
      <c r="K500" s="25"/>
      <c r="L500" s="28"/>
      <c r="M500" s="22"/>
      <c r="N500" s="1" t="s">
        <v>538</v>
      </c>
    </row>
    <row r="501" spans="1:52" ht="30" customHeight="1" x14ac:dyDescent="0.3">
      <c r="A501" s="23" t="s">
        <v>2720</v>
      </c>
      <c r="B501" s="23" t="s">
        <v>2721</v>
      </c>
      <c r="C501" s="23" t="s">
        <v>2687</v>
      </c>
      <c r="D501" s="24">
        <v>1</v>
      </c>
      <c r="E501" s="26"/>
      <c r="F501" s="29"/>
      <c r="G501" s="26"/>
      <c r="H501" s="29"/>
      <c r="I501" s="26"/>
      <c r="J501" s="29"/>
      <c r="K501" s="26"/>
      <c r="L501" s="29"/>
      <c r="M501" s="23" t="s">
        <v>1682</v>
      </c>
      <c r="N501" s="2" t="s">
        <v>538</v>
      </c>
      <c r="O501" s="2" t="s">
        <v>1683</v>
      </c>
      <c r="P501" s="2" t="s">
        <v>64</v>
      </c>
      <c r="Q501" s="2" t="s">
        <v>65</v>
      </c>
      <c r="R501" s="2" t="s">
        <v>65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2" t="s">
        <v>53</v>
      </c>
      <c r="AW501" s="2" t="s">
        <v>1684</v>
      </c>
      <c r="AX501" s="2" t="s">
        <v>53</v>
      </c>
      <c r="AY501" s="2" t="s">
        <v>53</v>
      </c>
      <c r="AZ501" s="2" t="s">
        <v>53</v>
      </c>
    </row>
    <row r="502" spans="1:52" ht="30" customHeight="1" x14ac:dyDescent="0.3">
      <c r="A502" s="23" t="s">
        <v>2722</v>
      </c>
      <c r="B502" s="23"/>
      <c r="C502" s="23" t="s">
        <v>2687</v>
      </c>
      <c r="D502" s="24">
        <v>1</v>
      </c>
      <c r="E502" s="26"/>
      <c r="F502" s="29"/>
      <c r="G502" s="26"/>
      <c r="H502" s="29"/>
      <c r="I502" s="26"/>
      <c r="J502" s="29"/>
      <c r="K502" s="26"/>
      <c r="L502" s="29"/>
      <c r="M502" s="23" t="s">
        <v>1685</v>
      </c>
      <c r="N502" s="2" t="s">
        <v>538</v>
      </c>
      <c r="O502" s="2" t="s">
        <v>1686</v>
      </c>
      <c r="P502" s="2" t="s">
        <v>65</v>
      </c>
      <c r="Q502" s="2" t="s">
        <v>65</v>
      </c>
      <c r="R502" s="2" t="s">
        <v>64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2" t="s">
        <v>53</v>
      </c>
      <c r="AW502" s="2" t="s">
        <v>1687</v>
      </c>
      <c r="AX502" s="2" t="s">
        <v>53</v>
      </c>
      <c r="AY502" s="2" t="s">
        <v>53</v>
      </c>
      <c r="AZ502" s="2" t="s">
        <v>53</v>
      </c>
    </row>
    <row r="503" spans="1:52" ht="30" customHeight="1" x14ac:dyDescent="0.3">
      <c r="A503" s="23" t="s">
        <v>2723</v>
      </c>
      <c r="B503" s="23"/>
      <c r="C503" s="23" t="s">
        <v>2687</v>
      </c>
      <c r="D503" s="24">
        <v>1</v>
      </c>
      <c r="E503" s="26"/>
      <c r="F503" s="29"/>
      <c r="G503" s="26"/>
      <c r="H503" s="29"/>
      <c r="I503" s="26"/>
      <c r="J503" s="29"/>
      <c r="K503" s="26"/>
      <c r="L503" s="29"/>
      <c r="M503" s="23" t="s">
        <v>1688</v>
      </c>
      <c r="N503" s="2" t="s">
        <v>538</v>
      </c>
      <c r="O503" s="2" t="s">
        <v>1689</v>
      </c>
      <c r="P503" s="2" t="s">
        <v>65</v>
      </c>
      <c r="Q503" s="2" t="s">
        <v>65</v>
      </c>
      <c r="R503" s="2" t="s">
        <v>64</v>
      </c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2" t="s">
        <v>53</v>
      </c>
      <c r="AW503" s="2" t="s">
        <v>1690</v>
      </c>
      <c r="AX503" s="2" t="s">
        <v>53</v>
      </c>
      <c r="AY503" s="2" t="s">
        <v>53</v>
      </c>
      <c r="AZ503" s="2" t="s">
        <v>53</v>
      </c>
    </row>
    <row r="504" spans="1:52" ht="30" customHeight="1" x14ac:dyDescent="0.3">
      <c r="A504" s="23" t="s">
        <v>2724</v>
      </c>
      <c r="B504" s="23"/>
      <c r="C504" s="23" t="s">
        <v>2687</v>
      </c>
      <c r="D504" s="24">
        <v>1</v>
      </c>
      <c r="E504" s="26"/>
      <c r="F504" s="29"/>
      <c r="G504" s="26"/>
      <c r="H504" s="29"/>
      <c r="I504" s="26"/>
      <c r="J504" s="29"/>
      <c r="K504" s="26"/>
      <c r="L504" s="29"/>
      <c r="M504" s="23" t="s">
        <v>1693</v>
      </c>
      <c r="N504" s="2" t="s">
        <v>538</v>
      </c>
      <c r="O504" s="2" t="s">
        <v>1694</v>
      </c>
      <c r="P504" s="2" t="s">
        <v>64</v>
      </c>
      <c r="Q504" s="2" t="s">
        <v>65</v>
      </c>
      <c r="R504" s="2" t="s">
        <v>65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2" t="s">
        <v>53</v>
      </c>
      <c r="AW504" s="2" t="s">
        <v>1695</v>
      </c>
      <c r="AX504" s="2" t="s">
        <v>53</v>
      </c>
      <c r="AY504" s="2" t="s">
        <v>53</v>
      </c>
      <c r="AZ504" s="2" t="s">
        <v>53</v>
      </c>
    </row>
    <row r="505" spans="1:52" ht="30" customHeight="1" x14ac:dyDescent="0.3">
      <c r="A505" s="23" t="s">
        <v>2725</v>
      </c>
      <c r="B505" s="23"/>
      <c r="C505" s="23" t="s">
        <v>2687</v>
      </c>
      <c r="D505" s="24">
        <v>1</v>
      </c>
      <c r="E505" s="26"/>
      <c r="F505" s="29"/>
      <c r="G505" s="26"/>
      <c r="H505" s="29"/>
      <c r="I505" s="26"/>
      <c r="J505" s="29"/>
      <c r="K505" s="26"/>
      <c r="L505" s="29"/>
      <c r="M505" s="23" t="s">
        <v>1698</v>
      </c>
      <c r="N505" s="2" t="s">
        <v>538</v>
      </c>
      <c r="O505" s="2" t="s">
        <v>1699</v>
      </c>
      <c r="P505" s="2" t="s">
        <v>64</v>
      </c>
      <c r="Q505" s="2" t="s">
        <v>65</v>
      </c>
      <c r="R505" s="2" t="s">
        <v>65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2" t="s">
        <v>53</v>
      </c>
      <c r="AW505" s="2" t="s">
        <v>1700</v>
      </c>
      <c r="AX505" s="2" t="s">
        <v>53</v>
      </c>
      <c r="AY505" s="2" t="s">
        <v>53</v>
      </c>
      <c r="AZ505" s="2" t="s">
        <v>53</v>
      </c>
    </row>
    <row r="506" spans="1:52" ht="30" customHeight="1" x14ac:dyDescent="0.3">
      <c r="A506" s="23"/>
      <c r="B506" s="23"/>
      <c r="C506" s="23"/>
      <c r="D506" s="24"/>
      <c r="E506" s="26"/>
      <c r="F506" s="29"/>
      <c r="G506" s="26"/>
      <c r="H506" s="29"/>
      <c r="I506" s="26"/>
      <c r="J506" s="29"/>
      <c r="K506" s="26"/>
      <c r="L506" s="29"/>
      <c r="M506" s="23"/>
      <c r="N506" s="2"/>
      <c r="O506" s="2"/>
      <c r="P506" s="2"/>
      <c r="Q506" s="2"/>
      <c r="R506" s="2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2"/>
      <c r="AW506" s="2"/>
      <c r="AX506" s="2"/>
      <c r="AY506" s="2"/>
      <c r="AZ506" s="2"/>
    </row>
    <row r="507" spans="1:52" ht="30" customHeight="1" x14ac:dyDescent="0.3">
      <c r="A507" s="23"/>
      <c r="B507" s="23"/>
      <c r="C507" s="23"/>
      <c r="D507" s="24"/>
      <c r="E507" s="26"/>
      <c r="F507" s="29"/>
      <c r="G507" s="26"/>
      <c r="H507" s="29"/>
      <c r="I507" s="26"/>
      <c r="J507" s="29"/>
      <c r="K507" s="26"/>
      <c r="L507" s="29"/>
      <c r="M507" s="23"/>
      <c r="N507" s="2"/>
      <c r="O507" s="2"/>
      <c r="P507" s="2"/>
      <c r="Q507" s="2"/>
      <c r="R507" s="2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2"/>
      <c r="AW507" s="2"/>
      <c r="AX507" s="2"/>
      <c r="AY507" s="2"/>
      <c r="AZ507" s="2"/>
    </row>
    <row r="508" spans="1:52" ht="30" customHeight="1" x14ac:dyDescent="0.3">
      <c r="A508" s="23" t="s">
        <v>740</v>
      </c>
      <c r="B508" s="23" t="s">
        <v>53</v>
      </c>
      <c r="C508" s="23" t="s">
        <v>53</v>
      </c>
      <c r="D508" s="24"/>
      <c r="E508" s="26"/>
      <c r="F508" s="29"/>
      <c r="G508" s="26"/>
      <c r="H508" s="29"/>
      <c r="I508" s="26"/>
      <c r="J508" s="29"/>
      <c r="K508" s="26"/>
      <c r="L508" s="29"/>
      <c r="M508" s="23" t="s">
        <v>53</v>
      </c>
      <c r="N508" s="2" t="s">
        <v>99</v>
      </c>
      <c r="O508" s="2" t="s">
        <v>99</v>
      </c>
      <c r="P508" s="2" t="s">
        <v>53</v>
      </c>
      <c r="Q508" s="2" t="s">
        <v>53</v>
      </c>
      <c r="R508" s="2" t="s">
        <v>53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2" t="s">
        <v>53</v>
      </c>
      <c r="AW508" s="2" t="s">
        <v>53</v>
      </c>
      <c r="AX508" s="2" t="s">
        <v>53</v>
      </c>
      <c r="AY508" s="2" t="s">
        <v>53</v>
      </c>
      <c r="AZ508" s="2" t="s">
        <v>53</v>
      </c>
    </row>
    <row r="509" spans="1:52" ht="30" customHeight="1" x14ac:dyDescent="0.3">
      <c r="A509" s="24"/>
      <c r="B509" s="24"/>
      <c r="C509" s="24"/>
      <c r="D509" s="24"/>
      <c r="E509" s="26"/>
      <c r="F509" s="29"/>
      <c r="G509" s="26"/>
      <c r="H509" s="29"/>
      <c r="I509" s="26"/>
      <c r="J509" s="29"/>
      <c r="K509" s="26"/>
      <c r="L509" s="29"/>
      <c r="M509" s="24"/>
    </row>
    <row r="510" spans="1:52" ht="30" customHeight="1" x14ac:dyDescent="0.3">
      <c r="A510" s="20" t="s">
        <v>2716</v>
      </c>
      <c r="B510" s="21"/>
      <c r="C510" s="21"/>
      <c r="D510" s="21"/>
      <c r="E510" s="25"/>
      <c r="F510" s="28"/>
      <c r="G510" s="25"/>
      <c r="H510" s="28"/>
      <c r="I510" s="25"/>
      <c r="J510" s="28"/>
      <c r="K510" s="25"/>
      <c r="L510" s="28"/>
      <c r="M510" s="22"/>
      <c r="N510" s="1" t="s">
        <v>543</v>
      </c>
    </row>
    <row r="511" spans="1:52" ht="30" customHeight="1" x14ac:dyDescent="0.3">
      <c r="A511" s="23" t="s">
        <v>2715</v>
      </c>
      <c r="B511" s="23" t="s">
        <v>2726</v>
      </c>
      <c r="C511" s="23" t="s">
        <v>2687</v>
      </c>
      <c r="D511" s="24">
        <v>1</v>
      </c>
      <c r="E511" s="26"/>
      <c r="F511" s="29"/>
      <c r="G511" s="26"/>
      <c r="H511" s="29"/>
      <c r="I511" s="26"/>
      <c r="J511" s="29"/>
      <c r="K511" s="26"/>
      <c r="L511" s="29"/>
      <c r="M511" s="23"/>
      <c r="N511" s="2" t="s">
        <v>543</v>
      </c>
      <c r="O511" s="2" t="s">
        <v>1694</v>
      </c>
      <c r="P511" s="2" t="s">
        <v>64</v>
      </c>
      <c r="Q511" s="2" t="s">
        <v>65</v>
      </c>
      <c r="R511" s="2" t="s">
        <v>65</v>
      </c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2" t="s">
        <v>53</v>
      </c>
      <c r="AW511" s="2" t="s">
        <v>1701</v>
      </c>
      <c r="AX511" s="2" t="s">
        <v>53</v>
      </c>
      <c r="AY511" s="2" t="s">
        <v>53</v>
      </c>
      <c r="AZ511" s="2" t="s">
        <v>53</v>
      </c>
    </row>
    <row r="512" spans="1:52" ht="30" customHeight="1" x14ac:dyDescent="0.3">
      <c r="A512" s="23" t="s">
        <v>740</v>
      </c>
      <c r="B512" s="23" t="s">
        <v>53</v>
      </c>
      <c r="C512" s="23" t="s">
        <v>53</v>
      </c>
      <c r="D512" s="24"/>
      <c r="E512" s="26"/>
      <c r="F512" s="29"/>
      <c r="G512" s="26"/>
      <c r="H512" s="29"/>
      <c r="I512" s="26"/>
      <c r="J512" s="29"/>
      <c r="K512" s="26"/>
      <c r="L512" s="29"/>
      <c r="M512" s="23" t="s">
        <v>53</v>
      </c>
      <c r="N512" s="2" t="s">
        <v>99</v>
      </c>
      <c r="O512" s="2" t="s">
        <v>99</v>
      </c>
      <c r="P512" s="2" t="s">
        <v>53</v>
      </c>
      <c r="Q512" s="2" t="s">
        <v>53</v>
      </c>
      <c r="R512" s="2" t="s">
        <v>53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2" t="s">
        <v>53</v>
      </c>
      <c r="AW512" s="2" t="s">
        <v>53</v>
      </c>
      <c r="AX512" s="2" t="s">
        <v>53</v>
      </c>
      <c r="AY512" s="2" t="s">
        <v>53</v>
      </c>
      <c r="AZ512" s="2" t="s">
        <v>53</v>
      </c>
    </row>
    <row r="513" spans="1:52" ht="30" customHeight="1" x14ac:dyDescent="0.3">
      <c r="A513" s="20" t="s">
        <v>2719</v>
      </c>
      <c r="B513" s="21"/>
      <c r="C513" s="21"/>
      <c r="D513" s="21"/>
      <c r="E513" s="25"/>
      <c r="F513" s="28"/>
      <c r="G513" s="25"/>
      <c r="H513" s="28"/>
      <c r="I513" s="25"/>
      <c r="J513" s="28"/>
      <c r="K513" s="25"/>
      <c r="L513" s="28"/>
      <c r="M513" s="22"/>
    </row>
    <row r="514" spans="1:52" ht="30" customHeight="1" x14ac:dyDescent="0.3">
      <c r="A514" s="23" t="s">
        <v>2715</v>
      </c>
      <c r="B514" s="23" t="s">
        <v>2726</v>
      </c>
      <c r="C514" s="23" t="s">
        <v>2687</v>
      </c>
      <c r="D514" s="24">
        <v>1</v>
      </c>
      <c r="E514" s="26"/>
      <c r="F514" s="29"/>
      <c r="G514" s="26"/>
      <c r="H514" s="29"/>
      <c r="I514" s="26"/>
      <c r="J514" s="29"/>
      <c r="K514" s="26"/>
      <c r="L514" s="29"/>
      <c r="M514" s="23"/>
    </row>
    <row r="515" spans="1:52" ht="30" customHeight="1" x14ac:dyDescent="0.3">
      <c r="A515" s="23" t="s">
        <v>740</v>
      </c>
      <c r="B515" s="23" t="s">
        <v>53</v>
      </c>
      <c r="C515" s="23" t="s">
        <v>53</v>
      </c>
      <c r="D515" s="24"/>
      <c r="E515" s="26"/>
      <c r="F515" s="29"/>
      <c r="G515" s="26"/>
      <c r="H515" s="29"/>
      <c r="I515" s="26"/>
      <c r="J515" s="29"/>
      <c r="K515" s="26"/>
      <c r="L515" s="29"/>
      <c r="M515" s="23" t="s">
        <v>53</v>
      </c>
    </row>
    <row r="516" spans="1:52" ht="30" customHeight="1" x14ac:dyDescent="0.3">
      <c r="A516" s="20" t="s">
        <v>2713</v>
      </c>
      <c r="B516" s="21"/>
      <c r="C516" s="21"/>
      <c r="D516" s="21"/>
      <c r="E516" s="25"/>
      <c r="F516" s="28"/>
      <c r="G516" s="25"/>
      <c r="H516" s="28"/>
      <c r="I516" s="25"/>
      <c r="J516" s="28"/>
      <c r="K516" s="25"/>
      <c r="L516" s="28"/>
      <c r="M516" s="22"/>
      <c r="N516" s="1" t="s">
        <v>548</v>
      </c>
    </row>
    <row r="517" spans="1:52" ht="30" customHeight="1" x14ac:dyDescent="0.3">
      <c r="A517" s="23" t="s">
        <v>2714</v>
      </c>
      <c r="B517" s="23"/>
      <c r="C517" s="23" t="s">
        <v>2687</v>
      </c>
      <c r="D517" s="24">
        <v>1</v>
      </c>
      <c r="E517" s="26"/>
      <c r="F517" s="29"/>
      <c r="G517" s="26"/>
      <c r="H517" s="29"/>
      <c r="I517" s="26"/>
      <c r="J517" s="29"/>
      <c r="K517" s="26"/>
      <c r="L517" s="29"/>
      <c r="M517" s="23"/>
      <c r="N517" s="2" t="s">
        <v>548</v>
      </c>
      <c r="O517" s="2" t="s">
        <v>1683</v>
      </c>
      <c r="P517" s="2" t="s">
        <v>64</v>
      </c>
      <c r="Q517" s="2" t="s">
        <v>65</v>
      </c>
      <c r="R517" s="2" t="s">
        <v>65</v>
      </c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2" t="s">
        <v>53</v>
      </c>
      <c r="AW517" s="2" t="s">
        <v>1702</v>
      </c>
      <c r="AX517" s="2" t="s">
        <v>53</v>
      </c>
      <c r="AY517" s="2" t="s">
        <v>53</v>
      </c>
      <c r="AZ517" s="2" t="s">
        <v>53</v>
      </c>
    </row>
    <row r="518" spans="1:52" ht="30" customHeight="1" x14ac:dyDescent="0.3">
      <c r="A518" s="23" t="s">
        <v>740</v>
      </c>
      <c r="B518" s="23" t="s">
        <v>53</v>
      </c>
      <c r="C518" s="23" t="s">
        <v>53</v>
      </c>
      <c r="D518" s="24"/>
      <c r="E518" s="26"/>
      <c r="F518" s="29"/>
      <c r="G518" s="26"/>
      <c r="H518" s="29"/>
      <c r="I518" s="26"/>
      <c r="J518" s="29"/>
      <c r="K518" s="26"/>
      <c r="L518" s="29"/>
      <c r="M518" s="23" t="s">
        <v>53</v>
      </c>
      <c r="N518" s="2" t="s">
        <v>99</v>
      </c>
      <c r="O518" s="2" t="s">
        <v>99</v>
      </c>
      <c r="P518" s="2" t="s">
        <v>53</v>
      </c>
      <c r="Q518" s="2" t="s">
        <v>53</v>
      </c>
      <c r="R518" s="2" t="s">
        <v>53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2" t="s">
        <v>53</v>
      </c>
      <c r="AW518" s="2" t="s">
        <v>53</v>
      </c>
      <c r="AX518" s="2" t="s">
        <v>53</v>
      </c>
      <c r="AY518" s="2" t="s">
        <v>53</v>
      </c>
      <c r="AZ518" s="2" t="s">
        <v>53</v>
      </c>
    </row>
    <row r="519" spans="1:52" ht="30" customHeight="1" x14ac:dyDescent="0.3">
      <c r="A519" s="24"/>
      <c r="B519" s="24"/>
      <c r="C519" s="24"/>
      <c r="D519" s="24"/>
      <c r="E519" s="26"/>
      <c r="F519" s="29"/>
      <c r="G519" s="26"/>
      <c r="H519" s="29"/>
      <c r="I519" s="26"/>
      <c r="J519" s="29"/>
      <c r="K519" s="26"/>
      <c r="L519" s="29"/>
      <c r="M519" s="24"/>
    </row>
    <row r="520" spans="1:52" ht="30" customHeight="1" x14ac:dyDescent="0.3">
      <c r="A520" s="20" t="s">
        <v>1703</v>
      </c>
      <c r="B520" s="21"/>
      <c r="C520" s="21"/>
      <c r="D520" s="21"/>
      <c r="E520" s="25"/>
      <c r="F520" s="28"/>
      <c r="G520" s="25"/>
      <c r="H520" s="28"/>
      <c r="I520" s="25"/>
      <c r="J520" s="28"/>
      <c r="K520" s="25"/>
      <c r="L520" s="28"/>
      <c r="M520" s="22"/>
      <c r="N520" s="1" t="s">
        <v>553</v>
      </c>
    </row>
    <row r="521" spans="1:52" ht="30" customHeight="1" x14ac:dyDescent="0.3">
      <c r="A521" s="20" t="s">
        <v>2709</v>
      </c>
      <c r="B521" s="23" t="s">
        <v>53</v>
      </c>
      <c r="C521" s="23" t="s">
        <v>2687</v>
      </c>
      <c r="D521" s="24">
        <v>1</v>
      </c>
      <c r="E521" s="26"/>
      <c r="F521" s="29"/>
      <c r="G521" s="26"/>
      <c r="H521" s="29"/>
      <c r="I521" s="26"/>
      <c r="J521" s="29"/>
      <c r="K521" s="26"/>
      <c r="L521" s="29"/>
      <c r="M521" s="23"/>
      <c r="N521" s="2" t="s">
        <v>553</v>
      </c>
      <c r="O521" s="2" t="s">
        <v>1706</v>
      </c>
      <c r="P521" s="2" t="s">
        <v>64</v>
      </c>
      <c r="Q521" s="2" t="s">
        <v>65</v>
      </c>
      <c r="R521" s="2" t="s">
        <v>65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2" t="s">
        <v>53</v>
      </c>
      <c r="AW521" s="2" t="s">
        <v>1707</v>
      </c>
      <c r="AX521" s="2" t="s">
        <v>53</v>
      </c>
      <c r="AY521" s="2" t="s">
        <v>53</v>
      </c>
      <c r="AZ521" s="2" t="s">
        <v>53</v>
      </c>
    </row>
    <row r="522" spans="1:52" ht="30" customHeight="1" x14ac:dyDescent="0.3">
      <c r="A522" s="23" t="s">
        <v>740</v>
      </c>
      <c r="B522" s="23" t="s">
        <v>53</v>
      </c>
      <c r="C522" s="23" t="s">
        <v>53</v>
      </c>
      <c r="D522" s="24"/>
      <c r="E522" s="26"/>
      <c r="F522" s="29"/>
      <c r="G522" s="26"/>
      <c r="H522" s="29"/>
      <c r="I522" s="26"/>
      <c r="J522" s="29"/>
      <c r="K522" s="26"/>
      <c r="L522" s="29"/>
      <c r="M522" s="23" t="s">
        <v>53</v>
      </c>
      <c r="N522" s="2" t="s">
        <v>99</v>
      </c>
      <c r="O522" s="2" t="s">
        <v>99</v>
      </c>
      <c r="P522" s="2" t="s">
        <v>53</v>
      </c>
      <c r="Q522" s="2" t="s">
        <v>53</v>
      </c>
      <c r="R522" s="2" t="s">
        <v>53</v>
      </c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2" t="s">
        <v>53</v>
      </c>
      <c r="AW522" s="2" t="s">
        <v>53</v>
      </c>
      <c r="AX522" s="2" t="s">
        <v>53</v>
      </c>
      <c r="AY522" s="2" t="s">
        <v>53</v>
      </c>
      <c r="AZ522" s="2" t="s">
        <v>53</v>
      </c>
    </row>
    <row r="523" spans="1:52" ht="30" customHeight="1" x14ac:dyDescent="0.3">
      <c r="A523" s="24"/>
      <c r="B523" s="24"/>
      <c r="C523" s="24"/>
      <c r="D523" s="24"/>
      <c r="E523" s="26"/>
      <c r="F523" s="29"/>
      <c r="G523" s="26"/>
      <c r="H523" s="29"/>
      <c r="I523" s="26"/>
      <c r="J523" s="29"/>
      <c r="K523" s="26"/>
      <c r="L523" s="29"/>
      <c r="M523" s="24"/>
    </row>
    <row r="524" spans="1:52" ht="30" customHeight="1" x14ac:dyDescent="0.3">
      <c r="A524" s="20" t="s">
        <v>2710</v>
      </c>
      <c r="B524" s="21"/>
      <c r="C524" s="21"/>
      <c r="D524" s="21"/>
      <c r="E524" s="25"/>
      <c r="F524" s="28"/>
      <c r="G524" s="25"/>
      <c r="H524" s="28"/>
      <c r="I524" s="25"/>
      <c r="J524" s="28"/>
      <c r="K524" s="25"/>
      <c r="L524" s="28"/>
      <c r="M524" s="22"/>
      <c r="N524" s="1" t="s">
        <v>558</v>
      </c>
    </row>
    <row r="525" spans="1:52" ht="30" customHeight="1" x14ac:dyDescent="0.3">
      <c r="A525" s="23" t="s">
        <v>2711</v>
      </c>
      <c r="B525" s="23"/>
      <c r="C525" s="23" t="s">
        <v>2687</v>
      </c>
      <c r="D525" s="24">
        <v>1</v>
      </c>
      <c r="E525" s="26"/>
      <c r="F525" s="29"/>
      <c r="G525" s="26"/>
      <c r="H525" s="29"/>
      <c r="I525" s="26"/>
      <c r="J525" s="29"/>
      <c r="K525" s="26"/>
      <c r="L525" s="29"/>
      <c r="M525" s="23"/>
      <c r="N525" s="2" t="s">
        <v>558</v>
      </c>
      <c r="O525" s="2" t="s">
        <v>1694</v>
      </c>
      <c r="P525" s="2" t="s">
        <v>64</v>
      </c>
      <c r="Q525" s="2" t="s">
        <v>65</v>
      </c>
      <c r="R525" s="2" t="s">
        <v>65</v>
      </c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2" t="s">
        <v>53</v>
      </c>
      <c r="AW525" s="2" t="s">
        <v>1708</v>
      </c>
      <c r="AX525" s="2" t="s">
        <v>53</v>
      </c>
      <c r="AY525" s="2" t="s">
        <v>53</v>
      </c>
      <c r="AZ525" s="2" t="s">
        <v>53</v>
      </c>
    </row>
    <row r="526" spans="1:52" ht="30" customHeight="1" x14ac:dyDescent="0.3">
      <c r="A526" s="23" t="s">
        <v>740</v>
      </c>
      <c r="B526" s="23" t="s">
        <v>53</v>
      </c>
      <c r="C526" s="23" t="s">
        <v>53</v>
      </c>
      <c r="D526" s="24"/>
      <c r="E526" s="26"/>
      <c r="F526" s="29"/>
      <c r="G526" s="26"/>
      <c r="H526" s="29"/>
      <c r="I526" s="26"/>
      <c r="J526" s="29"/>
      <c r="K526" s="26"/>
      <c r="L526" s="29"/>
      <c r="M526" s="23" t="s">
        <v>53</v>
      </c>
      <c r="N526" s="2" t="s">
        <v>99</v>
      </c>
      <c r="O526" s="2" t="s">
        <v>99</v>
      </c>
      <c r="P526" s="2" t="s">
        <v>53</v>
      </c>
      <c r="Q526" s="2" t="s">
        <v>53</v>
      </c>
      <c r="R526" s="2" t="s">
        <v>53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2" t="s">
        <v>53</v>
      </c>
      <c r="AW526" s="2" t="s">
        <v>53</v>
      </c>
      <c r="AX526" s="2" t="s">
        <v>53</v>
      </c>
      <c r="AY526" s="2" t="s">
        <v>53</v>
      </c>
      <c r="AZ526" s="2" t="s">
        <v>53</v>
      </c>
    </row>
    <row r="527" spans="1:52" ht="30" customHeight="1" x14ac:dyDescent="0.3">
      <c r="A527" s="24"/>
      <c r="B527" s="24"/>
      <c r="C527" s="24"/>
      <c r="D527" s="24"/>
      <c r="E527" s="26"/>
      <c r="F527" s="29"/>
      <c r="G527" s="26"/>
      <c r="H527" s="29"/>
      <c r="I527" s="26"/>
      <c r="J527" s="29"/>
      <c r="K527" s="26"/>
      <c r="L527" s="29"/>
      <c r="M527" s="24"/>
    </row>
    <row r="528" spans="1:52" ht="30" customHeight="1" x14ac:dyDescent="0.3">
      <c r="A528" s="20" t="s">
        <v>1713</v>
      </c>
      <c r="B528" s="21"/>
      <c r="C528" s="21"/>
      <c r="D528" s="21"/>
      <c r="E528" s="25"/>
      <c r="F528" s="28"/>
      <c r="G528" s="25"/>
      <c r="H528" s="28"/>
      <c r="I528" s="25"/>
      <c r="J528" s="28"/>
      <c r="K528" s="25"/>
      <c r="L528" s="28"/>
      <c r="M528" s="22"/>
      <c r="N528" s="1" t="s">
        <v>565</v>
      </c>
    </row>
    <row r="529" spans="1:52" ht="30" customHeight="1" x14ac:dyDescent="0.3">
      <c r="A529" s="23" t="s">
        <v>1590</v>
      </c>
      <c r="B529" s="23" t="s">
        <v>816</v>
      </c>
      <c r="C529" s="23" t="s">
        <v>817</v>
      </c>
      <c r="D529" s="24">
        <v>0.158</v>
      </c>
      <c r="E529" s="26"/>
      <c r="F529" s="29"/>
      <c r="G529" s="26"/>
      <c r="H529" s="29"/>
      <c r="I529" s="26"/>
      <c r="J529" s="29"/>
      <c r="K529" s="26"/>
      <c r="L529" s="29"/>
      <c r="M529" s="23" t="s">
        <v>1591</v>
      </c>
      <c r="N529" s="2" t="s">
        <v>565</v>
      </c>
      <c r="O529" s="2" t="s">
        <v>1592</v>
      </c>
      <c r="P529" s="2" t="s">
        <v>65</v>
      </c>
      <c r="Q529" s="2" t="s">
        <v>65</v>
      </c>
      <c r="R529" s="2" t="s">
        <v>64</v>
      </c>
      <c r="S529" s="3"/>
      <c r="T529" s="3"/>
      <c r="U529" s="3"/>
      <c r="V529" s="3">
        <v>1</v>
      </c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2" t="s">
        <v>53</v>
      </c>
      <c r="AW529" s="2" t="s">
        <v>1714</v>
      </c>
      <c r="AX529" s="2" t="s">
        <v>53</v>
      </c>
      <c r="AY529" s="2" t="s">
        <v>53</v>
      </c>
      <c r="AZ529" s="2" t="s">
        <v>53</v>
      </c>
    </row>
    <row r="530" spans="1:52" ht="30" customHeight="1" x14ac:dyDescent="0.3">
      <c r="A530" s="23" t="s">
        <v>815</v>
      </c>
      <c r="B530" s="23" t="s">
        <v>816</v>
      </c>
      <c r="C530" s="23" t="s">
        <v>817</v>
      </c>
      <c r="D530" s="24">
        <v>7.9000000000000001E-2</v>
      </c>
      <c r="E530" s="26"/>
      <c r="F530" s="29"/>
      <c r="G530" s="26"/>
      <c r="H530" s="29"/>
      <c r="I530" s="26"/>
      <c r="J530" s="29"/>
      <c r="K530" s="26"/>
      <c r="L530" s="29"/>
      <c r="M530" s="23" t="s">
        <v>818</v>
      </c>
      <c r="N530" s="2" t="s">
        <v>565</v>
      </c>
      <c r="O530" s="2" t="s">
        <v>819</v>
      </c>
      <c r="P530" s="2" t="s">
        <v>65</v>
      </c>
      <c r="Q530" s="2" t="s">
        <v>65</v>
      </c>
      <c r="R530" s="2" t="s">
        <v>64</v>
      </c>
      <c r="S530" s="3"/>
      <c r="T530" s="3"/>
      <c r="U530" s="3"/>
      <c r="V530" s="3">
        <v>1</v>
      </c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2" t="s">
        <v>53</v>
      </c>
      <c r="AW530" s="2" t="s">
        <v>1715</v>
      </c>
      <c r="AX530" s="2" t="s">
        <v>53</v>
      </c>
      <c r="AY530" s="2" t="s">
        <v>53</v>
      </c>
      <c r="AZ530" s="2" t="s">
        <v>53</v>
      </c>
    </row>
    <row r="531" spans="1:52" ht="30" customHeight="1" x14ac:dyDescent="0.3">
      <c r="A531" s="23" t="s">
        <v>853</v>
      </c>
      <c r="B531" s="23" t="s">
        <v>854</v>
      </c>
      <c r="C531" s="23" t="s">
        <v>126</v>
      </c>
      <c r="D531" s="24">
        <v>1</v>
      </c>
      <c r="E531" s="26"/>
      <c r="F531" s="29"/>
      <c r="G531" s="26"/>
      <c r="H531" s="29"/>
      <c r="I531" s="26"/>
      <c r="J531" s="29"/>
      <c r="K531" s="26"/>
      <c r="L531" s="29"/>
      <c r="M531" s="23" t="s">
        <v>53</v>
      </c>
      <c r="N531" s="2" t="s">
        <v>565</v>
      </c>
      <c r="O531" s="2" t="s">
        <v>738</v>
      </c>
      <c r="P531" s="2" t="s">
        <v>65</v>
      </c>
      <c r="Q531" s="2" t="s">
        <v>65</v>
      </c>
      <c r="R531" s="2" t="s">
        <v>65</v>
      </c>
      <c r="S531" s="3">
        <v>1</v>
      </c>
      <c r="T531" s="3">
        <v>2</v>
      </c>
      <c r="U531" s="3">
        <v>0.02</v>
      </c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2" t="s">
        <v>53</v>
      </c>
      <c r="AW531" s="2" t="s">
        <v>1716</v>
      </c>
      <c r="AX531" s="2" t="s">
        <v>53</v>
      </c>
      <c r="AY531" s="2" t="s">
        <v>53</v>
      </c>
      <c r="AZ531" s="2" t="s">
        <v>53</v>
      </c>
    </row>
    <row r="532" spans="1:52" ht="30" customHeight="1" x14ac:dyDescent="0.3">
      <c r="A532" s="23" t="s">
        <v>740</v>
      </c>
      <c r="B532" s="23" t="s">
        <v>53</v>
      </c>
      <c r="C532" s="23" t="s">
        <v>53</v>
      </c>
      <c r="D532" s="24"/>
      <c r="E532" s="26"/>
      <c r="F532" s="29"/>
      <c r="G532" s="26"/>
      <c r="H532" s="29"/>
      <c r="I532" s="26"/>
      <c r="J532" s="29"/>
      <c r="K532" s="26"/>
      <c r="L532" s="29"/>
      <c r="M532" s="23" t="s">
        <v>53</v>
      </c>
      <c r="N532" s="2" t="s">
        <v>99</v>
      </c>
      <c r="O532" s="2" t="s">
        <v>99</v>
      </c>
      <c r="P532" s="2" t="s">
        <v>53</v>
      </c>
      <c r="Q532" s="2" t="s">
        <v>53</v>
      </c>
      <c r="R532" s="2" t="s">
        <v>53</v>
      </c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2" t="s">
        <v>53</v>
      </c>
      <c r="AW532" s="2" t="s">
        <v>53</v>
      </c>
      <c r="AX532" s="2" t="s">
        <v>53</v>
      </c>
      <c r="AY532" s="2" t="s">
        <v>53</v>
      </c>
      <c r="AZ532" s="2" t="s">
        <v>53</v>
      </c>
    </row>
    <row r="533" spans="1:52" ht="30" customHeight="1" x14ac:dyDescent="0.3">
      <c r="A533" s="24"/>
      <c r="B533" s="24"/>
      <c r="C533" s="24"/>
      <c r="D533" s="24"/>
      <c r="E533" s="26"/>
      <c r="F533" s="29"/>
      <c r="G533" s="26"/>
      <c r="H533" s="29"/>
      <c r="I533" s="26"/>
      <c r="J533" s="29"/>
      <c r="K533" s="26"/>
      <c r="L533" s="29"/>
      <c r="M533" s="24"/>
    </row>
    <row r="534" spans="1:52" ht="30" customHeight="1" x14ac:dyDescent="0.3">
      <c r="A534" s="20" t="s">
        <v>1717</v>
      </c>
      <c r="B534" s="21"/>
      <c r="C534" s="21"/>
      <c r="D534" s="21"/>
      <c r="E534" s="25"/>
      <c r="F534" s="28"/>
      <c r="G534" s="25"/>
      <c r="H534" s="28"/>
      <c r="I534" s="25"/>
      <c r="J534" s="28"/>
      <c r="K534" s="25"/>
      <c r="L534" s="28"/>
      <c r="M534" s="22"/>
      <c r="N534" s="1" t="s">
        <v>570</v>
      </c>
    </row>
    <row r="535" spans="1:52" ht="30" customHeight="1" x14ac:dyDescent="0.3">
      <c r="A535" s="23" t="s">
        <v>1199</v>
      </c>
      <c r="B535" s="23" t="s">
        <v>816</v>
      </c>
      <c r="C535" s="23" t="s">
        <v>817</v>
      </c>
      <c r="D535" s="24">
        <v>1.6E-2</v>
      </c>
      <c r="E535" s="26"/>
      <c r="F535" s="29"/>
      <c r="G535" s="26"/>
      <c r="H535" s="29"/>
      <c r="I535" s="26"/>
      <c r="J535" s="29"/>
      <c r="K535" s="26"/>
      <c r="L535" s="29"/>
      <c r="M535" s="23" t="s">
        <v>1200</v>
      </c>
      <c r="N535" s="2" t="s">
        <v>570</v>
      </c>
      <c r="O535" s="2" t="s">
        <v>1201</v>
      </c>
      <c r="P535" s="2" t="s">
        <v>65</v>
      </c>
      <c r="Q535" s="2" t="s">
        <v>65</v>
      </c>
      <c r="R535" s="2" t="s">
        <v>64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2" t="s">
        <v>53</v>
      </c>
      <c r="AW535" s="2" t="s">
        <v>1718</v>
      </c>
      <c r="AX535" s="2" t="s">
        <v>53</v>
      </c>
      <c r="AY535" s="2" t="s">
        <v>53</v>
      </c>
      <c r="AZ535" s="2" t="s">
        <v>53</v>
      </c>
    </row>
    <row r="536" spans="1:52" ht="30" customHeight="1" x14ac:dyDescent="0.3">
      <c r="A536" s="23" t="s">
        <v>815</v>
      </c>
      <c r="B536" s="23" t="s">
        <v>816</v>
      </c>
      <c r="C536" s="23" t="s">
        <v>817</v>
      </c>
      <c r="D536" s="24">
        <v>1.0999999999999999E-2</v>
      </c>
      <c r="E536" s="26"/>
      <c r="F536" s="29"/>
      <c r="G536" s="26"/>
      <c r="H536" s="29"/>
      <c r="I536" s="26"/>
      <c r="J536" s="29"/>
      <c r="K536" s="26"/>
      <c r="L536" s="29"/>
      <c r="M536" s="23" t="s">
        <v>818</v>
      </c>
      <c r="N536" s="2" t="s">
        <v>570</v>
      </c>
      <c r="O536" s="2" t="s">
        <v>819</v>
      </c>
      <c r="P536" s="2" t="s">
        <v>65</v>
      </c>
      <c r="Q536" s="2" t="s">
        <v>65</v>
      </c>
      <c r="R536" s="2" t="s">
        <v>64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2" t="s">
        <v>53</v>
      </c>
      <c r="AW536" s="2" t="s">
        <v>1719</v>
      </c>
      <c r="AX536" s="2" t="s">
        <v>53</v>
      </c>
      <c r="AY536" s="2" t="s">
        <v>53</v>
      </c>
      <c r="AZ536" s="2" t="s">
        <v>53</v>
      </c>
    </row>
    <row r="537" spans="1:52" ht="30" customHeight="1" x14ac:dyDescent="0.3">
      <c r="A537" s="23" t="s">
        <v>740</v>
      </c>
      <c r="B537" s="23" t="s">
        <v>53</v>
      </c>
      <c r="C537" s="23" t="s">
        <v>53</v>
      </c>
      <c r="D537" s="24"/>
      <c r="E537" s="26"/>
      <c r="F537" s="29"/>
      <c r="G537" s="26"/>
      <c r="H537" s="29"/>
      <c r="I537" s="26"/>
      <c r="J537" s="29"/>
      <c r="K537" s="26"/>
      <c r="L537" s="29"/>
      <c r="M537" s="23" t="s">
        <v>53</v>
      </c>
      <c r="N537" s="2" t="s">
        <v>99</v>
      </c>
      <c r="O537" s="2" t="s">
        <v>99</v>
      </c>
      <c r="P537" s="2" t="s">
        <v>53</v>
      </c>
      <c r="Q537" s="2" t="s">
        <v>53</v>
      </c>
      <c r="R537" s="2" t="s">
        <v>53</v>
      </c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2" t="s">
        <v>53</v>
      </c>
      <c r="AW537" s="2" t="s">
        <v>53</v>
      </c>
      <c r="AX537" s="2" t="s">
        <v>53</v>
      </c>
      <c r="AY537" s="2" t="s">
        <v>53</v>
      </c>
      <c r="AZ537" s="2" t="s">
        <v>53</v>
      </c>
    </row>
    <row r="538" spans="1:52" ht="30" customHeight="1" x14ac:dyDescent="0.3">
      <c r="A538" s="24"/>
      <c r="B538" s="24"/>
      <c r="C538" s="24"/>
      <c r="D538" s="24"/>
      <c r="E538" s="26"/>
      <c r="F538" s="29"/>
      <c r="G538" s="26"/>
      <c r="H538" s="29"/>
      <c r="I538" s="26"/>
      <c r="J538" s="29"/>
      <c r="K538" s="26"/>
      <c r="L538" s="29"/>
      <c r="M538" s="24"/>
    </row>
    <row r="539" spans="1:52" ht="30" customHeight="1" x14ac:dyDescent="0.3">
      <c r="A539" s="20" t="s">
        <v>1720</v>
      </c>
      <c r="B539" s="21"/>
      <c r="C539" s="21"/>
      <c r="D539" s="21"/>
      <c r="E539" s="25"/>
      <c r="F539" s="28"/>
      <c r="G539" s="25"/>
      <c r="H539" s="28"/>
      <c r="I539" s="25"/>
      <c r="J539" s="28"/>
      <c r="K539" s="25"/>
      <c r="L539" s="28"/>
      <c r="M539" s="22"/>
      <c r="N539" s="1" t="s">
        <v>575</v>
      </c>
    </row>
    <row r="540" spans="1:52" ht="30" customHeight="1" x14ac:dyDescent="0.3">
      <c r="A540" s="23" t="s">
        <v>1199</v>
      </c>
      <c r="B540" s="23" t="s">
        <v>816</v>
      </c>
      <c r="C540" s="23" t="s">
        <v>817</v>
      </c>
      <c r="D540" s="24">
        <v>1.7999999999999999E-2</v>
      </c>
      <c r="E540" s="26"/>
      <c r="F540" s="29"/>
      <c r="G540" s="26"/>
      <c r="H540" s="29"/>
      <c r="I540" s="26"/>
      <c r="J540" s="29"/>
      <c r="K540" s="26"/>
      <c r="L540" s="29"/>
      <c r="M540" s="23" t="s">
        <v>1200</v>
      </c>
      <c r="N540" s="2" t="s">
        <v>575</v>
      </c>
      <c r="O540" s="2" t="s">
        <v>1201</v>
      </c>
      <c r="P540" s="2" t="s">
        <v>65</v>
      </c>
      <c r="Q540" s="2" t="s">
        <v>65</v>
      </c>
      <c r="R540" s="2" t="s">
        <v>64</v>
      </c>
      <c r="S540" s="3"/>
      <c r="T540" s="3"/>
      <c r="U540" s="3"/>
      <c r="V540" s="3">
        <v>1</v>
      </c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2" t="s">
        <v>53</v>
      </c>
      <c r="AW540" s="2" t="s">
        <v>1721</v>
      </c>
      <c r="AX540" s="2" t="s">
        <v>53</v>
      </c>
      <c r="AY540" s="2" t="s">
        <v>53</v>
      </c>
      <c r="AZ540" s="2" t="s">
        <v>53</v>
      </c>
    </row>
    <row r="541" spans="1:52" ht="30" customHeight="1" x14ac:dyDescent="0.3">
      <c r="A541" s="23" t="s">
        <v>815</v>
      </c>
      <c r="B541" s="23" t="s">
        <v>816</v>
      </c>
      <c r="C541" s="23" t="s">
        <v>817</v>
      </c>
      <c r="D541" s="24">
        <v>1.2E-2</v>
      </c>
      <c r="E541" s="26"/>
      <c r="F541" s="29"/>
      <c r="G541" s="26"/>
      <c r="H541" s="29"/>
      <c r="I541" s="26"/>
      <c r="J541" s="29"/>
      <c r="K541" s="26"/>
      <c r="L541" s="29"/>
      <c r="M541" s="23" t="s">
        <v>818</v>
      </c>
      <c r="N541" s="2" t="s">
        <v>575</v>
      </c>
      <c r="O541" s="2" t="s">
        <v>819</v>
      </c>
      <c r="P541" s="2" t="s">
        <v>65</v>
      </c>
      <c r="Q541" s="2" t="s">
        <v>65</v>
      </c>
      <c r="R541" s="2" t="s">
        <v>64</v>
      </c>
      <c r="S541" s="3"/>
      <c r="T541" s="3"/>
      <c r="U541" s="3"/>
      <c r="V541" s="3">
        <v>1</v>
      </c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2" t="s">
        <v>53</v>
      </c>
      <c r="AW541" s="2" t="s">
        <v>1722</v>
      </c>
      <c r="AX541" s="2" t="s">
        <v>53</v>
      </c>
      <c r="AY541" s="2" t="s">
        <v>53</v>
      </c>
      <c r="AZ541" s="2" t="s">
        <v>53</v>
      </c>
    </row>
    <row r="542" spans="1:52" ht="30" customHeight="1" x14ac:dyDescent="0.3">
      <c r="A542" s="23" t="s">
        <v>853</v>
      </c>
      <c r="B542" s="23" t="s">
        <v>854</v>
      </c>
      <c r="C542" s="23" t="s">
        <v>126</v>
      </c>
      <c r="D542" s="24">
        <v>1</v>
      </c>
      <c r="E542" s="26"/>
      <c r="F542" s="29"/>
      <c r="G542" s="26"/>
      <c r="H542" s="29"/>
      <c r="I542" s="26"/>
      <c r="J542" s="29"/>
      <c r="K542" s="26"/>
      <c r="L542" s="29"/>
      <c r="M542" s="23" t="s">
        <v>53</v>
      </c>
      <c r="N542" s="2" t="s">
        <v>575</v>
      </c>
      <c r="O542" s="2" t="s">
        <v>738</v>
      </c>
      <c r="P542" s="2" t="s">
        <v>65</v>
      </c>
      <c r="Q542" s="2" t="s">
        <v>65</v>
      </c>
      <c r="R542" s="2" t="s">
        <v>65</v>
      </c>
      <c r="S542" s="3">
        <v>1</v>
      </c>
      <c r="T542" s="3">
        <v>2</v>
      </c>
      <c r="U542" s="3">
        <v>0.02</v>
      </c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2" t="s">
        <v>53</v>
      </c>
      <c r="AW542" s="2" t="s">
        <v>1723</v>
      </c>
      <c r="AX542" s="2" t="s">
        <v>53</v>
      </c>
      <c r="AY542" s="2" t="s">
        <v>53</v>
      </c>
      <c r="AZ542" s="2" t="s">
        <v>53</v>
      </c>
    </row>
    <row r="543" spans="1:52" ht="30" customHeight="1" x14ac:dyDescent="0.3">
      <c r="A543" s="23" t="s">
        <v>740</v>
      </c>
      <c r="B543" s="23" t="s">
        <v>53</v>
      </c>
      <c r="C543" s="23" t="s">
        <v>53</v>
      </c>
      <c r="D543" s="24"/>
      <c r="E543" s="26"/>
      <c r="F543" s="29"/>
      <c r="G543" s="26"/>
      <c r="H543" s="29"/>
      <c r="I543" s="26"/>
      <c r="J543" s="29"/>
      <c r="K543" s="26"/>
      <c r="L543" s="29"/>
      <c r="M543" s="23" t="s">
        <v>53</v>
      </c>
      <c r="N543" s="2" t="s">
        <v>99</v>
      </c>
      <c r="O543" s="2" t="s">
        <v>99</v>
      </c>
      <c r="P543" s="2" t="s">
        <v>53</v>
      </c>
      <c r="Q543" s="2" t="s">
        <v>53</v>
      </c>
      <c r="R543" s="2" t="s">
        <v>53</v>
      </c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2" t="s">
        <v>53</v>
      </c>
      <c r="AW543" s="2" t="s">
        <v>53</v>
      </c>
      <c r="AX543" s="2" t="s">
        <v>53</v>
      </c>
      <c r="AY543" s="2" t="s">
        <v>53</v>
      </c>
      <c r="AZ543" s="2" t="s">
        <v>53</v>
      </c>
    </row>
    <row r="544" spans="1:52" ht="30" customHeight="1" x14ac:dyDescent="0.3">
      <c r="A544" s="24"/>
      <c r="B544" s="24"/>
      <c r="C544" s="24"/>
      <c r="D544" s="24"/>
      <c r="E544" s="26"/>
      <c r="F544" s="29"/>
      <c r="G544" s="26"/>
      <c r="H544" s="29"/>
      <c r="I544" s="26"/>
      <c r="J544" s="29"/>
      <c r="K544" s="26"/>
      <c r="L544" s="29"/>
      <c r="M544" s="24"/>
    </row>
    <row r="545" spans="1:52" ht="30" customHeight="1" x14ac:dyDescent="0.3">
      <c r="A545" s="20" t="s">
        <v>1724</v>
      </c>
      <c r="B545" s="21"/>
      <c r="C545" s="21"/>
      <c r="D545" s="21"/>
      <c r="E545" s="25"/>
      <c r="F545" s="28"/>
      <c r="G545" s="25"/>
      <c r="H545" s="28"/>
      <c r="I545" s="25"/>
      <c r="J545" s="28"/>
      <c r="K545" s="25"/>
      <c r="L545" s="28"/>
      <c r="M545" s="22"/>
      <c r="N545" s="1" t="s">
        <v>579</v>
      </c>
    </row>
    <row r="546" spans="1:52" ht="30" customHeight="1" x14ac:dyDescent="0.3">
      <c r="A546" s="23" t="s">
        <v>1199</v>
      </c>
      <c r="B546" s="23" t="s">
        <v>816</v>
      </c>
      <c r="C546" s="23" t="s">
        <v>817</v>
      </c>
      <c r="D546" s="24">
        <v>1.4E-2</v>
      </c>
      <c r="E546" s="26"/>
      <c r="F546" s="29"/>
      <c r="G546" s="26"/>
      <c r="H546" s="29"/>
      <c r="I546" s="26"/>
      <c r="J546" s="29"/>
      <c r="K546" s="26"/>
      <c r="L546" s="29"/>
      <c r="M546" s="23" t="s">
        <v>1200</v>
      </c>
      <c r="N546" s="2" t="s">
        <v>579</v>
      </c>
      <c r="O546" s="2" t="s">
        <v>1201</v>
      </c>
      <c r="P546" s="2" t="s">
        <v>65</v>
      </c>
      <c r="Q546" s="2" t="s">
        <v>65</v>
      </c>
      <c r="R546" s="2" t="s">
        <v>64</v>
      </c>
      <c r="S546" s="3"/>
      <c r="T546" s="3"/>
      <c r="U546" s="3"/>
      <c r="V546" s="3">
        <v>1</v>
      </c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2" t="s">
        <v>53</v>
      </c>
      <c r="AW546" s="2" t="s">
        <v>1725</v>
      </c>
      <c r="AX546" s="2" t="s">
        <v>53</v>
      </c>
      <c r="AY546" s="2" t="s">
        <v>53</v>
      </c>
      <c r="AZ546" s="2" t="s">
        <v>53</v>
      </c>
    </row>
    <row r="547" spans="1:52" ht="30" customHeight="1" x14ac:dyDescent="0.3">
      <c r="A547" s="23" t="s">
        <v>853</v>
      </c>
      <c r="B547" s="23" t="s">
        <v>1534</v>
      </c>
      <c r="C547" s="23" t="s">
        <v>126</v>
      </c>
      <c r="D547" s="24">
        <v>1</v>
      </c>
      <c r="E547" s="26"/>
      <c r="F547" s="29"/>
      <c r="G547" s="26"/>
      <c r="H547" s="29"/>
      <c r="I547" s="26"/>
      <c r="J547" s="29"/>
      <c r="K547" s="26"/>
      <c r="L547" s="29"/>
      <c r="M547" s="23" t="s">
        <v>53</v>
      </c>
      <c r="N547" s="2" t="s">
        <v>579</v>
      </c>
      <c r="O547" s="2" t="s">
        <v>738</v>
      </c>
      <c r="P547" s="2" t="s">
        <v>65</v>
      </c>
      <c r="Q547" s="2" t="s">
        <v>65</v>
      </c>
      <c r="R547" s="2" t="s">
        <v>65</v>
      </c>
      <c r="S547" s="3">
        <v>1</v>
      </c>
      <c r="T547" s="3">
        <v>2</v>
      </c>
      <c r="U547" s="3">
        <v>0.04</v>
      </c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2" t="s">
        <v>53</v>
      </c>
      <c r="AW547" s="2" t="s">
        <v>1726</v>
      </c>
      <c r="AX547" s="2" t="s">
        <v>53</v>
      </c>
      <c r="AY547" s="2" t="s">
        <v>53</v>
      </c>
      <c r="AZ547" s="2" t="s">
        <v>53</v>
      </c>
    </row>
    <row r="548" spans="1:52" ht="30" customHeight="1" x14ac:dyDescent="0.3">
      <c r="A548" s="23" t="s">
        <v>740</v>
      </c>
      <c r="B548" s="23" t="s">
        <v>53</v>
      </c>
      <c r="C548" s="23" t="s">
        <v>53</v>
      </c>
      <c r="D548" s="24"/>
      <c r="E548" s="26"/>
      <c r="F548" s="29"/>
      <c r="G548" s="26"/>
      <c r="H548" s="29"/>
      <c r="I548" s="26"/>
      <c r="J548" s="29"/>
      <c r="K548" s="26"/>
      <c r="L548" s="29"/>
      <c r="M548" s="23" t="s">
        <v>53</v>
      </c>
      <c r="N548" s="2" t="s">
        <v>99</v>
      </c>
      <c r="O548" s="2" t="s">
        <v>99</v>
      </c>
      <c r="P548" s="2" t="s">
        <v>53</v>
      </c>
      <c r="Q548" s="2" t="s">
        <v>53</v>
      </c>
      <c r="R548" s="2" t="s">
        <v>53</v>
      </c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2" t="s">
        <v>53</v>
      </c>
      <c r="AW548" s="2" t="s">
        <v>53</v>
      </c>
      <c r="AX548" s="2" t="s">
        <v>53</v>
      </c>
      <c r="AY548" s="2" t="s">
        <v>53</v>
      </c>
      <c r="AZ548" s="2" t="s">
        <v>53</v>
      </c>
    </row>
    <row r="549" spans="1:52" ht="30" customHeight="1" x14ac:dyDescent="0.3">
      <c r="A549" s="24"/>
      <c r="B549" s="24"/>
      <c r="C549" s="24"/>
      <c r="D549" s="24"/>
      <c r="E549" s="26"/>
      <c r="F549" s="29"/>
      <c r="G549" s="26"/>
      <c r="H549" s="29"/>
      <c r="I549" s="26"/>
      <c r="J549" s="29"/>
      <c r="K549" s="26"/>
      <c r="L549" s="29"/>
      <c r="M549" s="24"/>
    </row>
    <row r="550" spans="1:52" ht="30" customHeight="1" x14ac:dyDescent="0.3">
      <c r="A550" s="20" t="s">
        <v>1727</v>
      </c>
      <c r="B550" s="21"/>
      <c r="C550" s="21"/>
      <c r="D550" s="21"/>
      <c r="E550" s="25"/>
      <c r="F550" s="28"/>
      <c r="G550" s="25"/>
      <c r="H550" s="28"/>
      <c r="I550" s="25"/>
      <c r="J550" s="28"/>
      <c r="K550" s="25"/>
      <c r="L550" s="28"/>
      <c r="M550" s="22"/>
      <c r="N550" s="1" t="s">
        <v>583</v>
      </c>
    </row>
    <row r="551" spans="1:52" ht="30" customHeight="1" x14ac:dyDescent="0.3">
      <c r="A551" s="23" t="s">
        <v>1590</v>
      </c>
      <c r="B551" s="23" t="s">
        <v>816</v>
      </c>
      <c r="C551" s="23" t="s">
        <v>817</v>
      </c>
      <c r="D551" s="24">
        <v>1.4800000000000001E-2</v>
      </c>
      <c r="E551" s="26"/>
      <c r="F551" s="29"/>
      <c r="G551" s="26"/>
      <c r="H551" s="29"/>
      <c r="I551" s="26"/>
      <c r="J551" s="29"/>
      <c r="K551" s="26"/>
      <c r="L551" s="29"/>
      <c r="M551" s="23" t="s">
        <v>1591</v>
      </c>
      <c r="N551" s="2" t="s">
        <v>583</v>
      </c>
      <c r="O551" s="2" t="s">
        <v>1592</v>
      </c>
      <c r="P551" s="2" t="s">
        <v>65</v>
      </c>
      <c r="Q551" s="2" t="s">
        <v>65</v>
      </c>
      <c r="R551" s="2" t="s">
        <v>64</v>
      </c>
      <c r="S551" s="3"/>
      <c r="T551" s="3"/>
      <c r="U551" s="3"/>
      <c r="V551" s="3">
        <v>1</v>
      </c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2" t="s">
        <v>53</v>
      </c>
      <c r="AW551" s="2" t="s">
        <v>1728</v>
      </c>
      <c r="AX551" s="2" t="s">
        <v>53</v>
      </c>
      <c r="AY551" s="2" t="s">
        <v>53</v>
      </c>
      <c r="AZ551" s="2" t="s">
        <v>53</v>
      </c>
    </row>
    <row r="552" spans="1:52" ht="30" customHeight="1" x14ac:dyDescent="0.3">
      <c r="A552" s="23" t="s">
        <v>815</v>
      </c>
      <c r="B552" s="23" t="s">
        <v>816</v>
      </c>
      <c r="C552" s="23" t="s">
        <v>817</v>
      </c>
      <c r="D552" s="24">
        <v>1.6000000000000001E-3</v>
      </c>
      <c r="E552" s="26"/>
      <c r="F552" s="29"/>
      <c r="G552" s="26"/>
      <c r="H552" s="29"/>
      <c r="I552" s="26"/>
      <c r="J552" s="29"/>
      <c r="K552" s="26"/>
      <c r="L552" s="29"/>
      <c r="M552" s="23" t="s">
        <v>818</v>
      </c>
      <c r="N552" s="2" t="s">
        <v>583</v>
      </c>
      <c r="O552" s="2" t="s">
        <v>819</v>
      </c>
      <c r="P552" s="2" t="s">
        <v>65</v>
      </c>
      <c r="Q552" s="2" t="s">
        <v>65</v>
      </c>
      <c r="R552" s="2" t="s">
        <v>64</v>
      </c>
      <c r="S552" s="3"/>
      <c r="T552" s="3"/>
      <c r="U552" s="3"/>
      <c r="V552" s="3">
        <v>1</v>
      </c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2" t="s">
        <v>53</v>
      </c>
      <c r="AW552" s="2" t="s">
        <v>1729</v>
      </c>
      <c r="AX552" s="2" t="s">
        <v>53</v>
      </c>
      <c r="AY552" s="2" t="s">
        <v>53</v>
      </c>
      <c r="AZ552" s="2" t="s">
        <v>53</v>
      </c>
    </row>
    <row r="553" spans="1:52" ht="30" customHeight="1" x14ac:dyDescent="0.3">
      <c r="A553" s="23" t="s">
        <v>853</v>
      </c>
      <c r="B553" s="23" t="s">
        <v>854</v>
      </c>
      <c r="C553" s="23" t="s">
        <v>126</v>
      </c>
      <c r="D553" s="24">
        <v>1</v>
      </c>
      <c r="E553" s="26"/>
      <c r="F553" s="29"/>
      <c r="G553" s="26"/>
      <c r="H553" s="29"/>
      <c r="I553" s="26"/>
      <c r="J553" s="29"/>
      <c r="K553" s="26"/>
      <c r="L553" s="29"/>
      <c r="M553" s="23" t="s">
        <v>53</v>
      </c>
      <c r="N553" s="2" t="s">
        <v>583</v>
      </c>
      <c r="O553" s="2" t="s">
        <v>738</v>
      </c>
      <c r="P553" s="2" t="s">
        <v>65</v>
      </c>
      <c r="Q553" s="2" t="s">
        <v>65</v>
      </c>
      <c r="R553" s="2" t="s">
        <v>65</v>
      </c>
      <c r="S553" s="3">
        <v>1</v>
      </c>
      <c r="T553" s="3">
        <v>2</v>
      </c>
      <c r="U553" s="3">
        <v>0.02</v>
      </c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2" t="s">
        <v>53</v>
      </c>
      <c r="AW553" s="2" t="s">
        <v>1730</v>
      </c>
      <c r="AX553" s="2" t="s">
        <v>53</v>
      </c>
      <c r="AY553" s="2" t="s">
        <v>53</v>
      </c>
      <c r="AZ553" s="2" t="s">
        <v>53</v>
      </c>
    </row>
    <row r="554" spans="1:52" ht="30" customHeight="1" x14ac:dyDescent="0.3">
      <c r="A554" s="23" t="s">
        <v>740</v>
      </c>
      <c r="B554" s="23" t="s">
        <v>53</v>
      </c>
      <c r="C554" s="23" t="s">
        <v>53</v>
      </c>
      <c r="D554" s="24"/>
      <c r="E554" s="26"/>
      <c r="F554" s="29"/>
      <c r="G554" s="26"/>
      <c r="H554" s="29"/>
      <c r="I554" s="26"/>
      <c r="J554" s="29"/>
      <c r="K554" s="26"/>
      <c r="L554" s="29"/>
      <c r="M554" s="23" t="s">
        <v>53</v>
      </c>
      <c r="N554" s="2" t="s">
        <v>99</v>
      </c>
      <c r="O554" s="2" t="s">
        <v>99</v>
      </c>
      <c r="P554" s="2" t="s">
        <v>53</v>
      </c>
      <c r="Q554" s="2" t="s">
        <v>53</v>
      </c>
      <c r="R554" s="2" t="s">
        <v>53</v>
      </c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2" t="s">
        <v>53</v>
      </c>
      <c r="AW554" s="2" t="s">
        <v>53</v>
      </c>
      <c r="AX554" s="2" t="s">
        <v>53</v>
      </c>
      <c r="AY554" s="2" t="s">
        <v>53</v>
      </c>
      <c r="AZ554" s="2" t="s">
        <v>53</v>
      </c>
    </row>
    <row r="555" spans="1:52" ht="30" customHeight="1" x14ac:dyDescent="0.3">
      <c r="A555" s="24"/>
      <c r="B555" s="24"/>
      <c r="C555" s="24"/>
      <c r="D555" s="24"/>
      <c r="E555" s="26"/>
      <c r="F555" s="29"/>
      <c r="G555" s="26"/>
      <c r="H555" s="29"/>
      <c r="I555" s="26"/>
      <c r="J555" s="29"/>
      <c r="K555" s="26"/>
      <c r="L555" s="29"/>
      <c r="M555" s="24"/>
    </row>
    <row r="556" spans="1:52" ht="30" customHeight="1" x14ac:dyDescent="0.3">
      <c r="A556" s="20" t="s">
        <v>1731</v>
      </c>
      <c r="B556" s="21"/>
      <c r="C556" s="21"/>
      <c r="D556" s="21"/>
      <c r="E556" s="25"/>
      <c r="F556" s="28"/>
      <c r="G556" s="25"/>
      <c r="H556" s="28"/>
      <c r="I556" s="25"/>
      <c r="J556" s="28"/>
      <c r="K556" s="25"/>
      <c r="L556" s="28"/>
      <c r="M556" s="22"/>
      <c r="N556" s="1" t="s">
        <v>587</v>
      </c>
    </row>
    <row r="557" spans="1:52" ht="30" customHeight="1" x14ac:dyDescent="0.3">
      <c r="A557" s="23" t="s">
        <v>815</v>
      </c>
      <c r="B557" s="23" t="s">
        <v>816</v>
      </c>
      <c r="C557" s="23" t="s">
        <v>817</v>
      </c>
      <c r="D557" s="24">
        <v>8.5699999999999998E-2</v>
      </c>
      <c r="E557" s="26"/>
      <c r="F557" s="29"/>
      <c r="G557" s="26"/>
      <c r="H557" s="29"/>
      <c r="I557" s="26"/>
      <c r="J557" s="29"/>
      <c r="K557" s="26"/>
      <c r="L557" s="29"/>
      <c r="M557" s="23" t="s">
        <v>818</v>
      </c>
      <c r="N557" s="2" t="s">
        <v>587</v>
      </c>
      <c r="O557" s="2" t="s">
        <v>819</v>
      </c>
      <c r="P557" s="2" t="s">
        <v>65</v>
      </c>
      <c r="Q557" s="2" t="s">
        <v>65</v>
      </c>
      <c r="R557" s="2" t="s">
        <v>64</v>
      </c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2" t="s">
        <v>53</v>
      </c>
      <c r="AW557" s="2" t="s">
        <v>1732</v>
      </c>
      <c r="AX557" s="2" t="s">
        <v>53</v>
      </c>
      <c r="AY557" s="2" t="s">
        <v>53</v>
      </c>
      <c r="AZ557" s="2" t="s">
        <v>53</v>
      </c>
    </row>
    <row r="558" spans="1:52" ht="30" customHeight="1" x14ac:dyDescent="0.3">
      <c r="A558" s="23" t="s">
        <v>740</v>
      </c>
      <c r="B558" s="23" t="s">
        <v>53</v>
      </c>
      <c r="C558" s="23" t="s">
        <v>53</v>
      </c>
      <c r="D558" s="24"/>
      <c r="E558" s="26"/>
      <c r="F558" s="29"/>
      <c r="G558" s="26"/>
      <c r="H558" s="29"/>
      <c r="I558" s="26"/>
      <c r="J558" s="29"/>
      <c r="K558" s="26"/>
      <c r="L558" s="29"/>
      <c r="M558" s="23" t="s">
        <v>53</v>
      </c>
      <c r="N558" s="2" t="s">
        <v>99</v>
      </c>
      <c r="O558" s="2" t="s">
        <v>99</v>
      </c>
      <c r="P558" s="2" t="s">
        <v>53</v>
      </c>
      <c r="Q558" s="2" t="s">
        <v>53</v>
      </c>
      <c r="R558" s="2" t="s">
        <v>53</v>
      </c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2" t="s">
        <v>53</v>
      </c>
      <c r="AW558" s="2" t="s">
        <v>53</v>
      </c>
      <c r="AX558" s="2" t="s">
        <v>53</v>
      </c>
      <c r="AY558" s="2" t="s">
        <v>53</v>
      </c>
      <c r="AZ558" s="2" t="s">
        <v>53</v>
      </c>
    </row>
    <row r="559" spans="1:52" ht="30" customHeight="1" x14ac:dyDescent="0.3">
      <c r="A559" s="24"/>
      <c r="B559" s="24"/>
      <c r="C559" s="24"/>
      <c r="D559" s="24"/>
      <c r="E559" s="26"/>
      <c r="F559" s="29"/>
      <c r="G559" s="26"/>
      <c r="H559" s="29"/>
      <c r="I559" s="26"/>
      <c r="J559" s="29"/>
      <c r="K559" s="26"/>
      <c r="L559" s="29"/>
      <c r="M559" s="24"/>
    </row>
    <row r="560" spans="1:52" ht="30" customHeight="1" x14ac:dyDescent="0.3">
      <c r="A560" s="20" t="s">
        <v>1733</v>
      </c>
      <c r="B560" s="21"/>
      <c r="C560" s="21"/>
      <c r="D560" s="21"/>
      <c r="E560" s="25"/>
      <c r="F560" s="28"/>
      <c r="G560" s="25"/>
      <c r="H560" s="28"/>
      <c r="I560" s="25"/>
      <c r="J560" s="28"/>
      <c r="K560" s="25"/>
      <c r="L560" s="28"/>
      <c r="M560" s="22"/>
      <c r="N560" s="1" t="s">
        <v>592</v>
      </c>
    </row>
    <row r="561" spans="1:52" ht="30" customHeight="1" x14ac:dyDescent="0.3">
      <c r="A561" s="23" t="s">
        <v>848</v>
      </c>
      <c r="B561" s="23" t="s">
        <v>816</v>
      </c>
      <c r="C561" s="23" t="s">
        <v>817</v>
      </c>
      <c r="D561" s="24">
        <v>0.38</v>
      </c>
      <c r="E561" s="26"/>
      <c r="F561" s="29"/>
      <c r="G561" s="26"/>
      <c r="H561" s="29"/>
      <c r="I561" s="26"/>
      <c r="J561" s="29"/>
      <c r="K561" s="26"/>
      <c r="L561" s="29"/>
      <c r="M561" s="23" t="s">
        <v>849</v>
      </c>
      <c r="N561" s="2" t="s">
        <v>592</v>
      </c>
      <c r="O561" s="2" t="s">
        <v>850</v>
      </c>
      <c r="P561" s="2" t="s">
        <v>65</v>
      </c>
      <c r="Q561" s="2" t="s">
        <v>65</v>
      </c>
      <c r="R561" s="2" t="s">
        <v>64</v>
      </c>
      <c r="S561" s="3"/>
      <c r="T561" s="3"/>
      <c r="U561" s="3"/>
      <c r="V561" s="3">
        <v>1</v>
      </c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2" t="s">
        <v>53</v>
      </c>
      <c r="AW561" s="2" t="s">
        <v>1734</v>
      </c>
      <c r="AX561" s="2" t="s">
        <v>53</v>
      </c>
      <c r="AY561" s="2" t="s">
        <v>53</v>
      </c>
      <c r="AZ561" s="2" t="s">
        <v>53</v>
      </c>
    </row>
    <row r="562" spans="1:52" ht="30" customHeight="1" x14ac:dyDescent="0.3">
      <c r="A562" s="23" t="s">
        <v>815</v>
      </c>
      <c r="B562" s="23" t="s">
        <v>816</v>
      </c>
      <c r="C562" s="23" t="s">
        <v>817</v>
      </c>
      <c r="D562" s="24">
        <v>0.252</v>
      </c>
      <c r="E562" s="26"/>
      <c r="F562" s="29"/>
      <c r="G562" s="26"/>
      <c r="H562" s="29"/>
      <c r="I562" s="26"/>
      <c r="J562" s="29"/>
      <c r="K562" s="26"/>
      <c r="L562" s="29"/>
      <c r="M562" s="23" t="s">
        <v>818</v>
      </c>
      <c r="N562" s="2" t="s">
        <v>592</v>
      </c>
      <c r="O562" s="2" t="s">
        <v>819</v>
      </c>
      <c r="P562" s="2" t="s">
        <v>65</v>
      </c>
      <c r="Q562" s="2" t="s">
        <v>65</v>
      </c>
      <c r="R562" s="2" t="s">
        <v>64</v>
      </c>
      <c r="S562" s="3"/>
      <c r="T562" s="3"/>
      <c r="U562" s="3"/>
      <c r="V562" s="3">
        <v>1</v>
      </c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2" t="s">
        <v>53</v>
      </c>
      <c r="AW562" s="2" t="s">
        <v>1735</v>
      </c>
      <c r="AX562" s="2" t="s">
        <v>53</v>
      </c>
      <c r="AY562" s="2" t="s">
        <v>53</v>
      </c>
      <c r="AZ562" s="2" t="s">
        <v>53</v>
      </c>
    </row>
    <row r="563" spans="1:52" ht="30" customHeight="1" x14ac:dyDescent="0.3">
      <c r="A563" s="23" t="s">
        <v>853</v>
      </c>
      <c r="B563" s="23" t="s">
        <v>854</v>
      </c>
      <c r="C563" s="23" t="s">
        <v>126</v>
      </c>
      <c r="D563" s="24">
        <v>1</v>
      </c>
      <c r="E563" s="26"/>
      <c r="F563" s="29"/>
      <c r="G563" s="26"/>
      <c r="H563" s="29"/>
      <c r="I563" s="26"/>
      <c r="J563" s="29"/>
      <c r="K563" s="26"/>
      <c r="L563" s="29"/>
      <c r="M563" s="23" t="s">
        <v>53</v>
      </c>
      <c r="N563" s="2" t="s">
        <v>592</v>
      </c>
      <c r="O563" s="2" t="s">
        <v>738</v>
      </c>
      <c r="P563" s="2" t="s">
        <v>65</v>
      </c>
      <c r="Q563" s="2" t="s">
        <v>65</v>
      </c>
      <c r="R563" s="2" t="s">
        <v>65</v>
      </c>
      <c r="S563" s="3">
        <v>1</v>
      </c>
      <c r="T563" s="3">
        <v>2</v>
      </c>
      <c r="U563" s="3">
        <v>0.02</v>
      </c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2" t="s">
        <v>53</v>
      </c>
      <c r="AW563" s="2" t="s">
        <v>1736</v>
      </c>
      <c r="AX563" s="2" t="s">
        <v>53</v>
      </c>
      <c r="AY563" s="2" t="s">
        <v>53</v>
      </c>
      <c r="AZ563" s="2" t="s">
        <v>53</v>
      </c>
    </row>
    <row r="564" spans="1:52" ht="30" customHeight="1" x14ac:dyDescent="0.3">
      <c r="A564" s="23" t="s">
        <v>740</v>
      </c>
      <c r="B564" s="23" t="s">
        <v>53</v>
      </c>
      <c r="C564" s="23" t="s">
        <v>53</v>
      </c>
      <c r="D564" s="24"/>
      <c r="E564" s="26"/>
      <c r="F564" s="29"/>
      <c r="G564" s="26"/>
      <c r="H564" s="29"/>
      <c r="I564" s="26"/>
      <c r="J564" s="29"/>
      <c r="K564" s="26"/>
      <c r="L564" s="29"/>
      <c r="M564" s="23" t="s">
        <v>53</v>
      </c>
      <c r="N564" s="2" t="s">
        <v>99</v>
      </c>
      <c r="O564" s="2" t="s">
        <v>99</v>
      </c>
      <c r="P564" s="2" t="s">
        <v>53</v>
      </c>
      <c r="Q564" s="2" t="s">
        <v>53</v>
      </c>
      <c r="R564" s="2" t="s">
        <v>53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2" t="s">
        <v>53</v>
      </c>
      <c r="AW564" s="2" t="s">
        <v>53</v>
      </c>
      <c r="AX564" s="2" t="s">
        <v>53</v>
      </c>
      <c r="AY564" s="2" t="s">
        <v>53</v>
      </c>
      <c r="AZ564" s="2" t="s">
        <v>53</v>
      </c>
    </row>
    <row r="565" spans="1:52" ht="30" customHeight="1" x14ac:dyDescent="0.3">
      <c r="A565" s="24"/>
      <c r="B565" s="24"/>
      <c r="C565" s="24"/>
      <c r="D565" s="24"/>
      <c r="E565" s="26"/>
      <c r="F565" s="29"/>
      <c r="G565" s="26"/>
      <c r="H565" s="29"/>
      <c r="I565" s="26"/>
      <c r="J565" s="29"/>
      <c r="K565" s="26"/>
      <c r="L565" s="29"/>
      <c r="M565" s="24"/>
    </row>
    <row r="566" spans="1:52" ht="30" customHeight="1" x14ac:dyDescent="0.3">
      <c r="A566" s="20" t="s">
        <v>1737</v>
      </c>
      <c r="B566" s="21"/>
      <c r="C566" s="21"/>
      <c r="D566" s="21"/>
      <c r="E566" s="25"/>
      <c r="F566" s="28"/>
      <c r="G566" s="25"/>
      <c r="H566" s="28"/>
      <c r="I566" s="25"/>
      <c r="J566" s="28"/>
      <c r="K566" s="25"/>
      <c r="L566" s="28"/>
      <c r="M566" s="22"/>
      <c r="N566" s="1" t="s">
        <v>597</v>
      </c>
    </row>
    <row r="567" spans="1:52" ht="30" customHeight="1" x14ac:dyDescent="0.3">
      <c r="A567" s="23" t="s">
        <v>1738</v>
      </c>
      <c r="B567" s="23" t="s">
        <v>1630</v>
      </c>
      <c r="C567" s="23" t="s">
        <v>69</v>
      </c>
      <c r="D567" s="24">
        <v>1</v>
      </c>
      <c r="E567" s="26"/>
      <c r="F567" s="29"/>
      <c r="G567" s="26"/>
      <c r="H567" s="29"/>
      <c r="I567" s="26"/>
      <c r="J567" s="29"/>
      <c r="K567" s="26"/>
      <c r="L567" s="29"/>
      <c r="M567" s="23" t="s">
        <v>1739</v>
      </c>
      <c r="N567" s="2" t="s">
        <v>597</v>
      </c>
      <c r="O567" s="2" t="s">
        <v>1740</v>
      </c>
      <c r="P567" s="2" t="s">
        <v>64</v>
      </c>
      <c r="Q567" s="2" t="s">
        <v>65</v>
      </c>
      <c r="R567" s="2" t="s">
        <v>65</v>
      </c>
      <c r="S567" s="3"/>
      <c r="T567" s="3"/>
      <c r="U567" s="3"/>
      <c r="V567" s="3">
        <v>1</v>
      </c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2" t="s">
        <v>53</v>
      </c>
      <c r="AW567" s="2" t="s">
        <v>1741</v>
      </c>
      <c r="AX567" s="2" t="s">
        <v>53</v>
      </c>
      <c r="AY567" s="2" t="s">
        <v>53</v>
      </c>
      <c r="AZ567" s="2" t="s">
        <v>53</v>
      </c>
    </row>
    <row r="568" spans="1:52" ht="30" customHeight="1" x14ac:dyDescent="0.3">
      <c r="A568" s="23" t="s">
        <v>1742</v>
      </c>
      <c r="B568" s="23" t="s">
        <v>1743</v>
      </c>
      <c r="C568" s="23" t="s">
        <v>126</v>
      </c>
      <c r="D568" s="24">
        <v>1</v>
      </c>
      <c r="E568" s="26"/>
      <c r="F568" s="29"/>
      <c r="G568" s="26"/>
      <c r="H568" s="29"/>
      <c r="I568" s="26"/>
      <c r="J568" s="29"/>
      <c r="K568" s="26"/>
      <c r="L568" s="29"/>
      <c r="M568" s="23" t="s">
        <v>53</v>
      </c>
      <c r="N568" s="2" t="s">
        <v>597</v>
      </c>
      <c r="O568" s="2" t="s">
        <v>738</v>
      </c>
      <c r="P568" s="2" t="s">
        <v>65</v>
      </c>
      <c r="Q568" s="2" t="s">
        <v>65</v>
      </c>
      <c r="R568" s="2" t="s">
        <v>65</v>
      </c>
      <c r="S568" s="3">
        <v>1</v>
      </c>
      <c r="T568" s="3">
        <v>1</v>
      </c>
      <c r="U568" s="3">
        <v>0.3</v>
      </c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2" t="s">
        <v>53</v>
      </c>
      <c r="AW568" s="2" t="s">
        <v>1744</v>
      </c>
      <c r="AX568" s="2" t="s">
        <v>53</v>
      </c>
      <c r="AY568" s="2" t="s">
        <v>53</v>
      </c>
      <c r="AZ568" s="2" t="s">
        <v>53</v>
      </c>
    </row>
    <row r="569" spans="1:52" ht="30" customHeight="1" x14ac:dyDescent="0.3">
      <c r="A569" s="23" t="s">
        <v>740</v>
      </c>
      <c r="B569" s="23" t="s">
        <v>53</v>
      </c>
      <c r="C569" s="23" t="s">
        <v>53</v>
      </c>
      <c r="D569" s="24"/>
      <c r="E569" s="26"/>
      <c r="F569" s="29"/>
      <c r="G569" s="26"/>
      <c r="H569" s="29"/>
      <c r="I569" s="26"/>
      <c r="J569" s="29"/>
      <c r="K569" s="26"/>
      <c r="L569" s="29"/>
      <c r="M569" s="23" t="s">
        <v>53</v>
      </c>
      <c r="N569" s="2" t="s">
        <v>99</v>
      </c>
      <c r="O569" s="2" t="s">
        <v>99</v>
      </c>
      <c r="P569" s="2" t="s">
        <v>53</v>
      </c>
      <c r="Q569" s="2" t="s">
        <v>53</v>
      </c>
      <c r="R569" s="2" t="s">
        <v>53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2" t="s">
        <v>53</v>
      </c>
      <c r="AW569" s="2" t="s">
        <v>53</v>
      </c>
      <c r="AX569" s="2" t="s">
        <v>53</v>
      </c>
      <c r="AY569" s="2" t="s">
        <v>53</v>
      </c>
      <c r="AZ569" s="2" t="s">
        <v>53</v>
      </c>
    </row>
    <row r="570" spans="1:52" ht="30" customHeight="1" x14ac:dyDescent="0.3">
      <c r="A570" s="24"/>
      <c r="B570" s="24"/>
      <c r="C570" s="24"/>
      <c r="D570" s="24"/>
      <c r="E570" s="26"/>
      <c r="F570" s="29"/>
      <c r="G570" s="26"/>
      <c r="H570" s="29"/>
      <c r="I570" s="26"/>
      <c r="J570" s="29"/>
      <c r="K570" s="26"/>
      <c r="L570" s="29"/>
      <c r="M570" s="24"/>
    </row>
    <row r="571" spans="1:52" ht="30" customHeight="1" x14ac:dyDescent="0.3">
      <c r="A571" s="20" t="s">
        <v>1745</v>
      </c>
      <c r="B571" s="21"/>
      <c r="C571" s="21"/>
      <c r="D571" s="21"/>
      <c r="E571" s="25"/>
      <c r="F571" s="28"/>
      <c r="G571" s="25"/>
      <c r="H571" s="28"/>
      <c r="I571" s="25"/>
      <c r="J571" s="28"/>
      <c r="K571" s="25"/>
      <c r="L571" s="28"/>
      <c r="M571" s="22"/>
      <c r="N571" s="1" t="s">
        <v>601</v>
      </c>
    </row>
    <row r="572" spans="1:52" ht="30" customHeight="1" x14ac:dyDescent="0.3">
      <c r="A572" s="23" t="s">
        <v>1199</v>
      </c>
      <c r="B572" s="23" t="s">
        <v>816</v>
      </c>
      <c r="C572" s="23" t="s">
        <v>817</v>
      </c>
      <c r="D572" s="24">
        <v>6.0000000000000001E-3</v>
      </c>
      <c r="E572" s="26"/>
      <c r="F572" s="29"/>
      <c r="G572" s="26"/>
      <c r="H572" s="29"/>
      <c r="I572" s="26"/>
      <c r="J572" s="29"/>
      <c r="K572" s="26"/>
      <c r="L572" s="29"/>
      <c r="M572" s="23" t="s">
        <v>1200</v>
      </c>
      <c r="N572" s="2" t="s">
        <v>601</v>
      </c>
      <c r="O572" s="2" t="s">
        <v>1201</v>
      </c>
      <c r="P572" s="2" t="s">
        <v>65</v>
      </c>
      <c r="Q572" s="2" t="s">
        <v>65</v>
      </c>
      <c r="R572" s="2" t="s">
        <v>64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2" t="s">
        <v>53</v>
      </c>
      <c r="AW572" s="2" t="s">
        <v>1746</v>
      </c>
      <c r="AX572" s="2" t="s">
        <v>53</v>
      </c>
      <c r="AY572" s="2" t="s">
        <v>53</v>
      </c>
      <c r="AZ572" s="2" t="s">
        <v>53</v>
      </c>
    </row>
    <row r="573" spans="1:52" ht="30" customHeight="1" x14ac:dyDescent="0.3">
      <c r="A573" s="23" t="s">
        <v>815</v>
      </c>
      <c r="B573" s="23" t="s">
        <v>816</v>
      </c>
      <c r="C573" s="23" t="s">
        <v>817</v>
      </c>
      <c r="D573" s="24">
        <v>4.0000000000000001E-3</v>
      </c>
      <c r="E573" s="26"/>
      <c r="F573" s="29"/>
      <c r="G573" s="26"/>
      <c r="H573" s="29"/>
      <c r="I573" s="26"/>
      <c r="J573" s="29"/>
      <c r="K573" s="26"/>
      <c r="L573" s="29"/>
      <c r="M573" s="23" t="s">
        <v>818</v>
      </c>
      <c r="N573" s="2" t="s">
        <v>601</v>
      </c>
      <c r="O573" s="2" t="s">
        <v>819</v>
      </c>
      <c r="P573" s="2" t="s">
        <v>65</v>
      </c>
      <c r="Q573" s="2" t="s">
        <v>65</v>
      </c>
      <c r="R573" s="2" t="s">
        <v>64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2" t="s">
        <v>53</v>
      </c>
      <c r="AW573" s="2" t="s">
        <v>1747</v>
      </c>
      <c r="AX573" s="2" t="s">
        <v>53</v>
      </c>
      <c r="AY573" s="2" t="s">
        <v>53</v>
      </c>
      <c r="AZ573" s="2" t="s">
        <v>53</v>
      </c>
    </row>
    <row r="574" spans="1:52" ht="30" customHeight="1" x14ac:dyDescent="0.3">
      <c r="A574" s="23" t="s">
        <v>740</v>
      </c>
      <c r="B574" s="23" t="s">
        <v>53</v>
      </c>
      <c r="C574" s="23" t="s">
        <v>53</v>
      </c>
      <c r="D574" s="24"/>
      <c r="E574" s="26"/>
      <c r="F574" s="29"/>
      <c r="G574" s="26"/>
      <c r="H574" s="29"/>
      <c r="I574" s="26"/>
      <c r="J574" s="29"/>
      <c r="K574" s="26"/>
      <c r="L574" s="29"/>
      <c r="M574" s="23" t="s">
        <v>53</v>
      </c>
      <c r="N574" s="2" t="s">
        <v>99</v>
      </c>
      <c r="O574" s="2" t="s">
        <v>99</v>
      </c>
      <c r="P574" s="2" t="s">
        <v>53</v>
      </c>
      <c r="Q574" s="2" t="s">
        <v>53</v>
      </c>
      <c r="R574" s="2" t="s">
        <v>53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2" t="s">
        <v>53</v>
      </c>
      <c r="AW574" s="2" t="s">
        <v>53</v>
      </c>
      <c r="AX574" s="2" t="s">
        <v>53</v>
      </c>
      <c r="AY574" s="2" t="s">
        <v>53</v>
      </c>
      <c r="AZ574" s="2" t="s">
        <v>53</v>
      </c>
    </row>
    <row r="575" spans="1:52" ht="30" customHeight="1" x14ac:dyDescent="0.3">
      <c r="A575" s="24"/>
      <c r="B575" s="24"/>
      <c r="C575" s="24"/>
      <c r="D575" s="24"/>
      <c r="E575" s="26"/>
      <c r="F575" s="29"/>
      <c r="G575" s="26"/>
      <c r="H575" s="29"/>
      <c r="I575" s="26"/>
      <c r="J575" s="29"/>
      <c r="K575" s="26"/>
      <c r="L575" s="29"/>
      <c r="M575" s="24"/>
    </row>
    <row r="576" spans="1:52" ht="30" customHeight="1" x14ac:dyDescent="0.3">
      <c r="A576" s="20" t="s">
        <v>1748</v>
      </c>
      <c r="B576" s="21"/>
      <c r="C576" s="21"/>
      <c r="D576" s="21"/>
      <c r="E576" s="25"/>
      <c r="F576" s="28"/>
      <c r="G576" s="25"/>
      <c r="H576" s="28"/>
      <c r="I576" s="25"/>
      <c r="J576" s="28"/>
      <c r="K576" s="25"/>
      <c r="L576" s="28"/>
      <c r="M576" s="22"/>
      <c r="N576" s="1" t="s">
        <v>606</v>
      </c>
    </row>
    <row r="577" spans="1:52" ht="30" customHeight="1" x14ac:dyDescent="0.3">
      <c r="A577" s="23" t="s">
        <v>1477</v>
      </c>
      <c r="B577" s="23" t="s">
        <v>816</v>
      </c>
      <c r="C577" s="23" t="s">
        <v>817</v>
      </c>
      <c r="D577" s="24">
        <v>3.0000000000000001E-3</v>
      </c>
      <c r="E577" s="26"/>
      <c r="F577" s="29"/>
      <c r="G577" s="26"/>
      <c r="H577" s="29"/>
      <c r="I577" s="26"/>
      <c r="J577" s="29"/>
      <c r="K577" s="26"/>
      <c r="L577" s="29"/>
      <c r="M577" s="23" t="s">
        <v>1478</v>
      </c>
      <c r="N577" s="2" t="s">
        <v>606</v>
      </c>
      <c r="O577" s="2" t="s">
        <v>1479</v>
      </c>
      <c r="P577" s="2" t="s">
        <v>65</v>
      </c>
      <c r="Q577" s="2" t="s">
        <v>65</v>
      </c>
      <c r="R577" s="2" t="s">
        <v>64</v>
      </c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2" t="s">
        <v>53</v>
      </c>
      <c r="AW577" s="2" t="s">
        <v>1749</v>
      </c>
      <c r="AX577" s="2" t="s">
        <v>53</v>
      </c>
      <c r="AY577" s="2" t="s">
        <v>53</v>
      </c>
      <c r="AZ577" s="2" t="s">
        <v>53</v>
      </c>
    </row>
    <row r="578" spans="1:52" ht="30" customHeight="1" x14ac:dyDescent="0.3">
      <c r="A578" s="23" t="s">
        <v>740</v>
      </c>
      <c r="B578" s="23" t="s">
        <v>53</v>
      </c>
      <c r="C578" s="23" t="s">
        <v>53</v>
      </c>
      <c r="D578" s="24"/>
      <c r="E578" s="26"/>
      <c r="F578" s="29"/>
      <c r="G578" s="26"/>
      <c r="H578" s="29"/>
      <c r="I578" s="26"/>
      <c r="J578" s="29"/>
      <c r="K578" s="26"/>
      <c r="L578" s="29"/>
      <c r="M578" s="23" t="s">
        <v>53</v>
      </c>
      <c r="N578" s="2" t="s">
        <v>99</v>
      </c>
      <c r="O578" s="2" t="s">
        <v>99</v>
      </c>
      <c r="P578" s="2" t="s">
        <v>53</v>
      </c>
      <c r="Q578" s="2" t="s">
        <v>53</v>
      </c>
      <c r="R578" s="2" t="s">
        <v>53</v>
      </c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2" t="s">
        <v>53</v>
      </c>
      <c r="AW578" s="2" t="s">
        <v>53</v>
      </c>
      <c r="AX578" s="2" t="s">
        <v>53</v>
      </c>
      <c r="AY578" s="2" t="s">
        <v>53</v>
      </c>
      <c r="AZ578" s="2" t="s">
        <v>53</v>
      </c>
    </row>
    <row r="579" spans="1:52" ht="30" customHeight="1" x14ac:dyDescent="0.3">
      <c r="A579" s="24"/>
      <c r="B579" s="24"/>
      <c r="C579" s="24"/>
      <c r="D579" s="24"/>
      <c r="E579" s="26"/>
      <c r="F579" s="29"/>
      <c r="G579" s="26"/>
      <c r="H579" s="29"/>
      <c r="I579" s="26"/>
      <c r="J579" s="29"/>
      <c r="K579" s="26"/>
      <c r="L579" s="29"/>
      <c r="M579" s="24"/>
    </row>
    <row r="580" spans="1:52" ht="30" customHeight="1" x14ac:dyDescent="0.3">
      <c r="A580" s="20" t="s">
        <v>1750</v>
      </c>
      <c r="B580" s="21"/>
      <c r="C580" s="21"/>
      <c r="D580" s="21"/>
      <c r="E580" s="25"/>
      <c r="F580" s="28"/>
      <c r="G580" s="25"/>
      <c r="H580" s="28"/>
      <c r="I580" s="25"/>
      <c r="J580" s="28"/>
      <c r="K580" s="25"/>
      <c r="L580" s="28"/>
      <c r="M580" s="22"/>
      <c r="N580" s="1" t="s">
        <v>611</v>
      </c>
    </row>
    <row r="581" spans="1:52" ht="30" customHeight="1" x14ac:dyDescent="0.3">
      <c r="A581" s="23" t="s">
        <v>1751</v>
      </c>
      <c r="B581" s="23" t="s">
        <v>609</v>
      </c>
      <c r="C581" s="23" t="s">
        <v>120</v>
      </c>
      <c r="D581" s="24">
        <v>1</v>
      </c>
      <c r="E581" s="26"/>
      <c r="F581" s="29"/>
      <c r="G581" s="26"/>
      <c r="H581" s="29"/>
      <c r="I581" s="26"/>
      <c r="J581" s="29"/>
      <c r="K581" s="26"/>
      <c r="L581" s="29"/>
      <c r="M581" s="23" t="s">
        <v>1752</v>
      </c>
      <c r="N581" s="2" t="s">
        <v>611</v>
      </c>
      <c r="O581" s="2" t="s">
        <v>1753</v>
      </c>
      <c r="P581" s="2" t="s">
        <v>65</v>
      </c>
      <c r="Q581" s="2" t="s">
        <v>65</v>
      </c>
      <c r="R581" s="2" t="s">
        <v>64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2" t="s">
        <v>53</v>
      </c>
      <c r="AW581" s="2" t="s">
        <v>1754</v>
      </c>
      <c r="AX581" s="2" t="s">
        <v>53</v>
      </c>
      <c r="AY581" s="2" t="s">
        <v>53</v>
      </c>
      <c r="AZ581" s="2" t="s">
        <v>53</v>
      </c>
    </row>
    <row r="582" spans="1:52" ht="30" customHeight="1" x14ac:dyDescent="0.3">
      <c r="A582" s="23" t="s">
        <v>740</v>
      </c>
      <c r="B582" s="23" t="s">
        <v>53</v>
      </c>
      <c r="C582" s="23" t="s">
        <v>53</v>
      </c>
      <c r="D582" s="24"/>
      <c r="E582" s="26"/>
      <c r="F582" s="29"/>
      <c r="G582" s="26"/>
      <c r="H582" s="29"/>
      <c r="I582" s="26"/>
      <c r="J582" s="29"/>
      <c r="K582" s="26"/>
      <c r="L582" s="29"/>
      <c r="M582" s="23" t="s">
        <v>53</v>
      </c>
      <c r="N582" s="2" t="s">
        <v>99</v>
      </c>
      <c r="O582" s="2" t="s">
        <v>99</v>
      </c>
      <c r="P582" s="2" t="s">
        <v>53</v>
      </c>
      <c r="Q582" s="2" t="s">
        <v>53</v>
      </c>
      <c r="R582" s="2" t="s">
        <v>53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2" t="s">
        <v>53</v>
      </c>
      <c r="AW582" s="2" t="s">
        <v>53</v>
      </c>
      <c r="AX582" s="2" t="s">
        <v>53</v>
      </c>
      <c r="AY582" s="2" t="s">
        <v>53</v>
      </c>
      <c r="AZ582" s="2" t="s">
        <v>53</v>
      </c>
    </row>
    <row r="583" spans="1:52" ht="30" customHeight="1" x14ac:dyDescent="0.3">
      <c r="A583" s="24"/>
      <c r="B583" s="24"/>
      <c r="C583" s="24"/>
      <c r="D583" s="24"/>
      <c r="E583" s="26"/>
      <c r="F583" s="29"/>
      <c r="G583" s="26"/>
      <c r="H583" s="29"/>
      <c r="I583" s="26"/>
      <c r="J583" s="29"/>
      <c r="K583" s="26"/>
      <c r="L583" s="29"/>
      <c r="M583" s="24"/>
    </row>
    <row r="584" spans="1:52" ht="30" customHeight="1" x14ac:dyDescent="0.3">
      <c r="A584" s="20" t="s">
        <v>1755</v>
      </c>
      <c r="B584" s="21"/>
      <c r="C584" s="21"/>
      <c r="D584" s="21"/>
      <c r="E584" s="25"/>
      <c r="F584" s="28"/>
      <c r="G584" s="25"/>
      <c r="H584" s="28"/>
      <c r="I584" s="25"/>
      <c r="J584" s="28"/>
      <c r="K584" s="25"/>
      <c r="L584" s="28"/>
      <c r="M584" s="22"/>
      <c r="N584" s="1" t="s">
        <v>616</v>
      </c>
    </row>
    <row r="585" spans="1:52" ht="30" customHeight="1" x14ac:dyDescent="0.3">
      <c r="A585" s="23" t="s">
        <v>1756</v>
      </c>
      <c r="B585" s="23" t="s">
        <v>604</v>
      </c>
      <c r="C585" s="23" t="s">
        <v>69</v>
      </c>
      <c r="D585" s="24">
        <v>0.11</v>
      </c>
      <c r="E585" s="26"/>
      <c r="F585" s="29"/>
      <c r="G585" s="26"/>
      <c r="H585" s="29"/>
      <c r="I585" s="26"/>
      <c r="J585" s="29"/>
      <c r="K585" s="26"/>
      <c r="L585" s="29"/>
      <c r="M585" s="23" t="s">
        <v>1757</v>
      </c>
      <c r="N585" s="2" t="s">
        <v>616</v>
      </c>
      <c r="O585" s="2" t="s">
        <v>1758</v>
      </c>
      <c r="P585" s="2" t="s">
        <v>64</v>
      </c>
      <c r="Q585" s="2" t="s">
        <v>65</v>
      </c>
      <c r="R585" s="2" t="s">
        <v>65</v>
      </c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2" t="s">
        <v>53</v>
      </c>
      <c r="AW585" s="2" t="s">
        <v>1759</v>
      </c>
      <c r="AX585" s="2" t="s">
        <v>53</v>
      </c>
      <c r="AY585" s="2" t="s">
        <v>53</v>
      </c>
      <c r="AZ585" s="2" t="s">
        <v>53</v>
      </c>
    </row>
    <row r="586" spans="1:52" ht="30" customHeight="1" x14ac:dyDescent="0.3">
      <c r="A586" s="23" t="s">
        <v>740</v>
      </c>
      <c r="B586" s="23" t="s">
        <v>53</v>
      </c>
      <c r="C586" s="23" t="s">
        <v>53</v>
      </c>
      <c r="D586" s="24"/>
      <c r="E586" s="26"/>
      <c r="F586" s="29"/>
      <c r="G586" s="26"/>
      <c r="H586" s="29"/>
      <c r="I586" s="26"/>
      <c r="J586" s="29"/>
      <c r="K586" s="26"/>
      <c r="L586" s="29"/>
      <c r="M586" s="23" t="s">
        <v>53</v>
      </c>
      <c r="N586" s="2" t="s">
        <v>99</v>
      </c>
      <c r="O586" s="2" t="s">
        <v>99</v>
      </c>
      <c r="P586" s="2" t="s">
        <v>53</v>
      </c>
      <c r="Q586" s="2" t="s">
        <v>53</v>
      </c>
      <c r="R586" s="2" t="s">
        <v>53</v>
      </c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2" t="s">
        <v>53</v>
      </c>
      <c r="AW586" s="2" t="s">
        <v>53</v>
      </c>
      <c r="AX586" s="2" t="s">
        <v>53</v>
      </c>
      <c r="AY586" s="2" t="s">
        <v>53</v>
      </c>
      <c r="AZ586" s="2" t="s">
        <v>53</v>
      </c>
    </row>
    <row r="587" spans="1:52" ht="30" customHeight="1" x14ac:dyDescent="0.3">
      <c r="A587" s="24"/>
      <c r="B587" s="24"/>
      <c r="C587" s="24"/>
      <c r="D587" s="24"/>
      <c r="E587" s="26"/>
      <c r="F587" s="29"/>
      <c r="G587" s="26"/>
      <c r="H587" s="29"/>
      <c r="I587" s="26"/>
      <c r="J587" s="29"/>
      <c r="K587" s="26"/>
      <c r="L587" s="29"/>
      <c r="M587" s="24"/>
    </row>
    <row r="588" spans="1:52" ht="30" customHeight="1" x14ac:dyDescent="0.3">
      <c r="A588" s="20" t="s">
        <v>1760</v>
      </c>
      <c r="B588" s="21"/>
      <c r="C588" s="21"/>
      <c r="D588" s="21"/>
      <c r="E588" s="25"/>
      <c r="F588" s="28"/>
      <c r="G588" s="25"/>
      <c r="H588" s="28"/>
      <c r="I588" s="25"/>
      <c r="J588" s="28"/>
      <c r="K588" s="25"/>
      <c r="L588" s="28"/>
      <c r="M588" s="22"/>
      <c r="N588" s="1" t="s">
        <v>621</v>
      </c>
    </row>
    <row r="589" spans="1:52" ht="30" customHeight="1" x14ac:dyDescent="0.3">
      <c r="A589" s="23" t="s">
        <v>1530</v>
      </c>
      <c r="B589" s="23" t="s">
        <v>816</v>
      </c>
      <c r="C589" s="23" t="s">
        <v>817</v>
      </c>
      <c r="D589" s="24">
        <v>5.6599999999999998E-2</v>
      </c>
      <c r="E589" s="26"/>
      <c r="F589" s="29"/>
      <c r="G589" s="26"/>
      <c r="H589" s="29"/>
      <c r="I589" s="26"/>
      <c r="J589" s="29"/>
      <c r="K589" s="26"/>
      <c r="L589" s="29"/>
      <c r="M589" s="23" t="s">
        <v>1531</v>
      </c>
      <c r="N589" s="2" t="s">
        <v>621</v>
      </c>
      <c r="O589" s="2" t="s">
        <v>1532</v>
      </c>
      <c r="P589" s="2" t="s">
        <v>65</v>
      </c>
      <c r="Q589" s="2" t="s">
        <v>65</v>
      </c>
      <c r="R589" s="2" t="s">
        <v>64</v>
      </c>
      <c r="S589" s="3"/>
      <c r="T589" s="3"/>
      <c r="U589" s="3"/>
      <c r="V589" s="3">
        <v>1</v>
      </c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2" t="s">
        <v>53</v>
      </c>
      <c r="AW589" s="2" t="s">
        <v>1761</v>
      </c>
      <c r="AX589" s="2" t="s">
        <v>53</v>
      </c>
      <c r="AY589" s="2" t="s">
        <v>53</v>
      </c>
      <c r="AZ589" s="2" t="s">
        <v>53</v>
      </c>
    </row>
    <row r="590" spans="1:52" ht="30" customHeight="1" x14ac:dyDescent="0.3">
      <c r="A590" s="23" t="s">
        <v>815</v>
      </c>
      <c r="B590" s="23" t="s">
        <v>816</v>
      </c>
      <c r="C590" s="23" t="s">
        <v>817</v>
      </c>
      <c r="D590" s="24">
        <v>1.26E-2</v>
      </c>
      <c r="E590" s="26"/>
      <c r="F590" s="29"/>
      <c r="G590" s="26"/>
      <c r="H590" s="29"/>
      <c r="I590" s="26"/>
      <c r="J590" s="29"/>
      <c r="K590" s="26"/>
      <c r="L590" s="29"/>
      <c r="M590" s="23" t="s">
        <v>818</v>
      </c>
      <c r="N590" s="2" t="s">
        <v>621</v>
      </c>
      <c r="O590" s="2" t="s">
        <v>819</v>
      </c>
      <c r="P590" s="2" t="s">
        <v>65</v>
      </c>
      <c r="Q590" s="2" t="s">
        <v>65</v>
      </c>
      <c r="R590" s="2" t="s">
        <v>64</v>
      </c>
      <c r="S590" s="3"/>
      <c r="T590" s="3"/>
      <c r="U590" s="3"/>
      <c r="V590" s="3">
        <v>1</v>
      </c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2" t="s">
        <v>53</v>
      </c>
      <c r="AW590" s="2" t="s">
        <v>1762</v>
      </c>
      <c r="AX590" s="2" t="s">
        <v>53</v>
      </c>
      <c r="AY590" s="2" t="s">
        <v>53</v>
      </c>
      <c r="AZ590" s="2" t="s">
        <v>53</v>
      </c>
    </row>
    <row r="591" spans="1:52" ht="30" customHeight="1" x14ac:dyDescent="0.3">
      <c r="A591" s="23" t="s">
        <v>853</v>
      </c>
      <c r="B591" s="23" t="s">
        <v>854</v>
      </c>
      <c r="C591" s="23" t="s">
        <v>126</v>
      </c>
      <c r="D591" s="24">
        <v>1</v>
      </c>
      <c r="E591" s="26"/>
      <c r="F591" s="29"/>
      <c r="G591" s="26"/>
      <c r="H591" s="29"/>
      <c r="I591" s="26"/>
      <c r="J591" s="29"/>
      <c r="K591" s="26"/>
      <c r="L591" s="29"/>
      <c r="M591" s="23" t="s">
        <v>53</v>
      </c>
      <c r="N591" s="2" t="s">
        <v>621</v>
      </c>
      <c r="O591" s="2" t="s">
        <v>738</v>
      </c>
      <c r="P591" s="2" t="s">
        <v>65</v>
      </c>
      <c r="Q591" s="2" t="s">
        <v>65</v>
      </c>
      <c r="R591" s="2" t="s">
        <v>65</v>
      </c>
      <c r="S591" s="3">
        <v>1</v>
      </c>
      <c r="T591" s="3">
        <v>2</v>
      </c>
      <c r="U591" s="3">
        <v>0.02</v>
      </c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2" t="s">
        <v>53</v>
      </c>
      <c r="AW591" s="2" t="s">
        <v>1763</v>
      </c>
      <c r="AX591" s="2" t="s">
        <v>53</v>
      </c>
      <c r="AY591" s="2" t="s">
        <v>53</v>
      </c>
      <c r="AZ591" s="2" t="s">
        <v>53</v>
      </c>
    </row>
    <row r="592" spans="1:52" ht="30" customHeight="1" x14ac:dyDescent="0.3">
      <c r="A592" s="23" t="s">
        <v>740</v>
      </c>
      <c r="B592" s="23" t="s">
        <v>53</v>
      </c>
      <c r="C592" s="23" t="s">
        <v>53</v>
      </c>
      <c r="D592" s="24"/>
      <c r="E592" s="26"/>
      <c r="F592" s="29"/>
      <c r="G592" s="26"/>
      <c r="H592" s="29"/>
      <c r="I592" s="26"/>
      <c r="J592" s="29"/>
      <c r="K592" s="26"/>
      <c r="L592" s="29"/>
      <c r="M592" s="23" t="s">
        <v>53</v>
      </c>
      <c r="N592" s="2" t="s">
        <v>99</v>
      </c>
      <c r="O592" s="2" t="s">
        <v>99</v>
      </c>
      <c r="P592" s="2" t="s">
        <v>53</v>
      </c>
      <c r="Q592" s="2" t="s">
        <v>53</v>
      </c>
      <c r="R592" s="2" t="s">
        <v>53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2" t="s">
        <v>53</v>
      </c>
      <c r="AW592" s="2" t="s">
        <v>53</v>
      </c>
      <c r="AX592" s="2" t="s">
        <v>53</v>
      </c>
      <c r="AY592" s="2" t="s">
        <v>53</v>
      </c>
      <c r="AZ592" s="2" t="s">
        <v>53</v>
      </c>
    </row>
    <row r="593" spans="1:52" ht="30" customHeight="1" x14ac:dyDescent="0.3">
      <c r="A593" s="24"/>
      <c r="B593" s="24"/>
      <c r="C593" s="24"/>
      <c r="D593" s="24"/>
      <c r="E593" s="26"/>
      <c r="F593" s="29"/>
      <c r="G593" s="26"/>
      <c r="H593" s="29"/>
      <c r="I593" s="26"/>
      <c r="J593" s="29"/>
      <c r="K593" s="26"/>
      <c r="L593" s="29"/>
      <c r="M593" s="24"/>
    </row>
    <row r="594" spans="1:52" ht="30" customHeight="1" x14ac:dyDescent="0.3">
      <c r="A594" s="20" t="s">
        <v>1764</v>
      </c>
      <c r="B594" s="21"/>
      <c r="C594" s="21"/>
      <c r="D594" s="21"/>
      <c r="E594" s="25"/>
      <c r="F594" s="28"/>
      <c r="G594" s="25"/>
      <c r="H594" s="28"/>
      <c r="I594" s="25"/>
      <c r="J594" s="28"/>
      <c r="K594" s="25"/>
      <c r="L594" s="28"/>
      <c r="M594" s="22"/>
      <c r="N594" s="1" t="s">
        <v>626</v>
      </c>
    </row>
    <row r="595" spans="1:52" ht="30" customHeight="1" x14ac:dyDescent="0.3">
      <c r="A595" s="23" t="s">
        <v>1530</v>
      </c>
      <c r="B595" s="23" t="s">
        <v>816</v>
      </c>
      <c r="C595" s="23" t="s">
        <v>817</v>
      </c>
      <c r="D595" s="24">
        <v>0.43099999999999999</v>
      </c>
      <c r="E595" s="26"/>
      <c r="F595" s="29"/>
      <c r="G595" s="26"/>
      <c r="H595" s="29"/>
      <c r="I595" s="26"/>
      <c r="J595" s="29"/>
      <c r="K595" s="26"/>
      <c r="L595" s="29"/>
      <c r="M595" s="23" t="s">
        <v>1531</v>
      </c>
      <c r="N595" s="2" t="s">
        <v>626</v>
      </c>
      <c r="O595" s="2" t="s">
        <v>1532</v>
      </c>
      <c r="P595" s="2" t="s">
        <v>65</v>
      </c>
      <c r="Q595" s="2" t="s">
        <v>65</v>
      </c>
      <c r="R595" s="2" t="s">
        <v>64</v>
      </c>
      <c r="S595" s="3"/>
      <c r="T595" s="3"/>
      <c r="U595" s="3"/>
      <c r="V595" s="3">
        <v>1</v>
      </c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2" t="s">
        <v>53</v>
      </c>
      <c r="AW595" s="2" t="s">
        <v>1765</v>
      </c>
      <c r="AX595" s="2" t="s">
        <v>53</v>
      </c>
      <c r="AY595" s="2" t="s">
        <v>53</v>
      </c>
      <c r="AZ595" s="2" t="s">
        <v>53</v>
      </c>
    </row>
    <row r="596" spans="1:52" ht="30" customHeight="1" x14ac:dyDescent="0.3">
      <c r="A596" s="23" t="s">
        <v>815</v>
      </c>
      <c r="B596" s="23" t="s">
        <v>816</v>
      </c>
      <c r="C596" s="23" t="s">
        <v>817</v>
      </c>
      <c r="D596" s="24">
        <v>8.7999999999999995E-2</v>
      </c>
      <c r="E596" s="26"/>
      <c r="F596" s="29"/>
      <c r="G596" s="26"/>
      <c r="H596" s="29"/>
      <c r="I596" s="26"/>
      <c r="J596" s="29"/>
      <c r="K596" s="26"/>
      <c r="L596" s="29"/>
      <c r="M596" s="23" t="s">
        <v>818</v>
      </c>
      <c r="N596" s="2" t="s">
        <v>626</v>
      </c>
      <c r="O596" s="2" t="s">
        <v>819</v>
      </c>
      <c r="P596" s="2" t="s">
        <v>65</v>
      </c>
      <c r="Q596" s="2" t="s">
        <v>65</v>
      </c>
      <c r="R596" s="2" t="s">
        <v>64</v>
      </c>
      <c r="S596" s="3"/>
      <c r="T596" s="3"/>
      <c r="U596" s="3"/>
      <c r="V596" s="3">
        <v>1</v>
      </c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2" t="s">
        <v>53</v>
      </c>
      <c r="AW596" s="2" t="s">
        <v>1766</v>
      </c>
      <c r="AX596" s="2" t="s">
        <v>53</v>
      </c>
      <c r="AY596" s="2" t="s">
        <v>53</v>
      </c>
      <c r="AZ596" s="2" t="s">
        <v>53</v>
      </c>
    </row>
    <row r="597" spans="1:52" ht="30" customHeight="1" x14ac:dyDescent="0.3">
      <c r="A597" s="23" t="s">
        <v>853</v>
      </c>
      <c r="B597" s="23" t="s">
        <v>1363</v>
      </c>
      <c r="C597" s="23" t="s">
        <v>126</v>
      </c>
      <c r="D597" s="24">
        <v>1</v>
      </c>
      <c r="E597" s="26"/>
      <c r="F597" s="29"/>
      <c r="G597" s="26"/>
      <c r="H597" s="29"/>
      <c r="I597" s="26"/>
      <c r="J597" s="29"/>
      <c r="K597" s="26"/>
      <c r="L597" s="29"/>
      <c r="M597" s="23" t="s">
        <v>53</v>
      </c>
      <c r="N597" s="2" t="s">
        <v>626</v>
      </c>
      <c r="O597" s="2" t="s">
        <v>738</v>
      </c>
      <c r="P597" s="2" t="s">
        <v>65</v>
      </c>
      <c r="Q597" s="2" t="s">
        <v>65</v>
      </c>
      <c r="R597" s="2" t="s">
        <v>65</v>
      </c>
      <c r="S597" s="3">
        <v>1</v>
      </c>
      <c r="T597" s="3">
        <v>2</v>
      </c>
      <c r="U597" s="3">
        <v>0.03</v>
      </c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2" t="s">
        <v>53</v>
      </c>
      <c r="AW597" s="2" t="s">
        <v>1767</v>
      </c>
      <c r="AX597" s="2" t="s">
        <v>53</v>
      </c>
      <c r="AY597" s="2" t="s">
        <v>53</v>
      </c>
      <c r="AZ597" s="2" t="s">
        <v>53</v>
      </c>
    </row>
    <row r="598" spans="1:52" ht="30" customHeight="1" x14ac:dyDescent="0.3">
      <c r="A598" s="23" t="s">
        <v>740</v>
      </c>
      <c r="B598" s="23" t="s">
        <v>53</v>
      </c>
      <c r="C598" s="23" t="s">
        <v>53</v>
      </c>
      <c r="D598" s="24"/>
      <c r="E598" s="26"/>
      <c r="F598" s="29"/>
      <c r="G598" s="26"/>
      <c r="H598" s="29"/>
      <c r="I598" s="26"/>
      <c r="J598" s="29"/>
      <c r="K598" s="26"/>
      <c r="L598" s="29"/>
      <c r="M598" s="23" t="s">
        <v>53</v>
      </c>
      <c r="N598" s="2" t="s">
        <v>99</v>
      </c>
      <c r="O598" s="2" t="s">
        <v>99</v>
      </c>
      <c r="P598" s="2" t="s">
        <v>53</v>
      </c>
      <c r="Q598" s="2" t="s">
        <v>53</v>
      </c>
      <c r="R598" s="2" t="s">
        <v>53</v>
      </c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2" t="s">
        <v>53</v>
      </c>
      <c r="AW598" s="2" t="s">
        <v>53</v>
      </c>
      <c r="AX598" s="2" t="s">
        <v>53</v>
      </c>
      <c r="AY598" s="2" t="s">
        <v>53</v>
      </c>
      <c r="AZ598" s="2" t="s">
        <v>53</v>
      </c>
    </row>
    <row r="599" spans="1:52" ht="30" customHeight="1" x14ac:dyDescent="0.3">
      <c r="A599" s="24"/>
      <c r="B599" s="24"/>
      <c r="C599" s="24"/>
      <c r="D599" s="24"/>
      <c r="E599" s="26"/>
      <c r="F599" s="29"/>
      <c r="G599" s="26"/>
      <c r="H599" s="29"/>
      <c r="I599" s="26"/>
      <c r="J599" s="29"/>
      <c r="K599" s="26"/>
      <c r="L599" s="29"/>
      <c r="M599" s="24"/>
    </row>
    <row r="600" spans="1:52" ht="30" customHeight="1" x14ac:dyDescent="0.3">
      <c r="A600" s="20" t="s">
        <v>1768</v>
      </c>
      <c r="B600" s="21"/>
      <c r="C600" s="21"/>
      <c r="D600" s="21"/>
      <c r="E600" s="25"/>
      <c r="F600" s="28"/>
      <c r="G600" s="25"/>
      <c r="H600" s="28"/>
      <c r="I600" s="25"/>
      <c r="J600" s="28"/>
      <c r="K600" s="25"/>
      <c r="L600" s="28"/>
      <c r="M600" s="22"/>
      <c r="N600" s="1" t="s">
        <v>734</v>
      </c>
    </row>
    <row r="601" spans="1:52" ht="30" customHeight="1" x14ac:dyDescent="0.3">
      <c r="A601" s="23" t="s">
        <v>1770</v>
      </c>
      <c r="B601" s="23" t="s">
        <v>816</v>
      </c>
      <c r="C601" s="23" t="s">
        <v>817</v>
      </c>
      <c r="D601" s="24">
        <v>0.57999999999999996</v>
      </c>
      <c r="E601" s="26"/>
      <c r="F601" s="29"/>
      <c r="G601" s="26"/>
      <c r="H601" s="29"/>
      <c r="I601" s="26"/>
      <c r="J601" s="29"/>
      <c r="K601" s="26"/>
      <c r="L601" s="29"/>
      <c r="M601" s="23" t="s">
        <v>728</v>
      </c>
      <c r="N601" s="2" t="s">
        <v>53</v>
      </c>
      <c r="O601" s="2" t="s">
        <v>1771</v>
      </c>
      <c r="P601" s="2" t="s">
        <v>65</v>
      </c>
      <c r="Q601" s="2" t="s">
        <v>65</v>
      </c>
      <c r="R601" s="2" t="s">
        <v>64</v>
      </c>
      <c r="S601" s="3"/>
      <c r="T601" s="3"/>
      <c r="U601" s="3"/>
      <c r="V601" s="3">
        <v>1</v>
      </c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2" t="s">
        <v>53</v>
      </c>
      <c r="AW601" s="2" t="s">
        <v>1772</v>
      </c>
      <c r="AX601" s="2" t="s">
        <v>53</v>
      </c>
      <c r="AY601" s="2" t="s">
        <v>731</v>
      </c>
      <c r="AZ601" s="2" t="s">
        <v>53</v>
      </c>
    </row>
    <row r="602" spans="1:52" ht="30" customHeight="1" x14ac:dyDescent="0.3">
      <c r="A602" s="23" t="s">
        <v>1773</v>
      </c>
      <c r="B602" s="23" t="s">
        <v>816</v>
      </c>
      <c r="C602" s="23" t="s">
        <v>817</v>
      </c>
      <c r="D602" s="24">
        <v>0.34</v>
      </c>
      <c r="E602" s="26"/>
      <c r="F602" s="29"/>
      <c r="G602" s="26"/>
      <c r="H602" s="29"/>
      <c r="I602" s="26"/>
      <c r="J602" s="29"/>
      <c r="K602" s="26"/>
      <c r="L602" s="29"/>
      <c r="M602" s="23" t="s">
        <v>728</v>
      </c>
      <c r="N602" s="2" t="s">
        <v>53</v>
      </c>
      <c r="O602" s="2" t="s">
        <v>1774</v>
      </c>
      <c r="P602" s="2" t="s">
        <v>65</v>
      </c>
      <c r="Q602" s="2" t="s">
        <v>65</v>
      </c>
      <c r="R602" s="2" t="s">
        <v>64</v>
      </c>
      <c r="S602" s="3"/>
      <c r="T602" s="3"/>
      <c r="U602" s="3"/>
      <c r="V602" s="3">
        <v>1</v>
      </c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2" t="s">
        <v>53</v>
      </c>
      <c r="AW602" s="2" t="s">
        <v>1775</v>
      </c>
      <c r="AX602" s="2" t="s">
        <v>53</v>
      </c>
      <c r="AY602" s="2" t="s">
        <v>731</v>
      </c>
      <c r="AZ602" s="2" t="s">
        <v>53</v>
      </c>
    </row>
    <row r="603" spans="1:52" ht="30" customHeight="1" x14ac:dyDescent="0.3">
      <c r="A603" s="23" t="s">
        <v>1776</v>
      </c>
      <c r="B603" s="23" t="s">
        <v>1777</v>
      </c>
      <c r="C603" s="23" t="s">
        <v>1778</v>
      </c>
      <c r="D603" s="24">
        <v>2</v>
      </c>
      <c r="E603" s="26"/>
      <c r="F603" s="29"/>
      <c r="G603" s="26"/>
      <c r="H603" s="29"/>
      <c r="I603" s="26"/>
      <c r="J603" s="29"/>
      <c r="K603" s="26"/>
      <c r="L603" s="29"/>
      <c r="M603" s="23" t="s">
        <v>728</v>
      </c>
      <c r="N603" s="2" t="s">
        <v>53</v>
      </c>
      <c r="O603" s="2" t="s">
        <v>1779</v>
      </c>
      <c r="P603" s="2" t="s">
        <v>64</v>
      </c>
      <c r="Q603" s="2" t="s">
        <v>65</v>
      </c>
      <c r="R603" s="2" t="s">
        <v>65</v>
      </c>
      <c r="S603" s="3"/>
      <c r="T603" s="3"/>
      <c r="U603" s="3"/>
      <c r="V603" s="3">
        <v>1</v>
      </c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2" t="s">
        <v>53</v>
      </c>
      <c r="AW603" s="2" t="s">
        <v>1780</v>
      </c>
      <c r="AX603" s="2" t="s">
        <v>53</v>
      </c>
      <c r="AY603" s="2" t="s">
        <v>731</v>
      </c>
      <c r="AZ603" s="2" t="s">
        <v>53</v>
      </c>
    </row>
    <row r="604" spans="1:52" ht="30" customHeight="1" x14ac:dyDescent="0.3">
      <c r="A604" s="23" t="s">
        <v>736</v>
      </c>
      <c r="B604" s="23" t="s">
        <v>737</v>
      </c>
      <c r="C604" s="23" t="s">
        <v>126</v>
      </c>
      <c r="D604" s="24">
        <v>1</v>
      </c>
      <c r="E604" s="26"/>
      <c r="F604" s="29"/>
      <c r="G604" s="26"/>
      <c r="H604" s="29"/>
      <c r="I604" s="26"/>
      <c r="J604" s="29"/>
      <c r="K604" s="26"/>
      <c r="L604" s="29"/>
      <c r="M604" s="23" t="s">
        <v>53</v>
      </c>
      <c r="N604" s="2" t="s">
        <v>734</v>
      </c>
      <c r="O604" s="2" t="s">
        <v>738</v>
      </c>
      <c r="P604" s="2" t="s">
        <v>65</v>
      </c>
      <c r="Q604" s="2" t="s">
        <v>65</v>
      </c>
      <c r="R604" s="2" t="s">
        <v>65</v>
      </c>
      <c r="S604" s="3">
        <v>3</v>
      </c>
      <c r="T604" s="3">
        <v>2</v>
      </c>
      <c r="U604" s="3">
        <v>1</v>
      </c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2" t="s">
        <v>53</v>
      </c>
      <c r="AW604" s="2" t="s">
        <v>1781</v>
      </c>
      <c r="AX604" s="2" t="s">
        <v>53</v>
      </c>
      <c r="AY604" s="2" t="s">
        <v>53</v>
      </c>
      <c r="AZ604" s="2" t="s">
        <v>53</v>
      </c>
    </row>
    <row r="605" spans="1:52" ht="30" customHeight="1" x14ac:dyDescent="0.3">
      <c r="A605" s="23" t="s">
        <v>740</v>
      </c>
      <c r="B605" s="23" t="s">
        <v>53</v>
      </c>
      <c r="C605" s="23" t="s">
        <v>53</v>
      </c>
      <c r="D605" s="24"/>
      <c r="E605" s="26"/>
      <c r="F605" s="29"/>
      <c r="G605" s="26"/>
      <c r="H605" s="29"/>
      <c r="I605" s="26"/>
      <c r="J605" s="29"/>
      <c r="K605" s="26"/>
      <c r="L605" s="29"/>
      <c r="M605" s="23" t="s">
        <v>53</v>
      </c>
      <c r="N605" s="2" t="s">
        <v>99</v>
      </c>
      <c r="O605" s="2" t="s">
        <v>99</v>
      </c>
      <c r="P605" s="2" t="s">
        <v>53</v>
      </c>
      <c r="Q605" s="2" t="s">
        <v>53</v>
      </c>
      <c r="R605" s="2" t="s">
        <v>53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2" t="s">
        <v>53</v>
      </c>
      <c r="AW605" s="2" t="s">
        <v>53</v>
      </c>
      <c r="AX605" s="2" t="s">
        <v>53</v>
      </c>
      <c r="AY605" s="2" t="s">
        <v>53</v>
      </c>
      <c r="AZ605" s="2" t="s">
        <v>53</v>
      </c>
    </row>
    <row r="606" spans="1:52" ht="30" customHeight="1" x14ac:dyDescent="0.3">
      <c r="A606" s="24"/>
      <c r="B606" s="24"/>
      <c r="C606" s="24"/>
      <c r="D606" s="24"/>
      <c r="E606" s="26"/>
      <c r="F606" s="29"/>
      <c r="G606" s="26"/>
      <c r="H606" s="29"/>
      <c r="I606" s="26"/>
      <c r="J606" s="29"/>
      <c r="K606" s="26"/>
      <c r="L606" s="29"/>
      <c r="M606" s="24"/>
    </row>
    <row r="607" spans="1:52" ht="30" customHeight="1" x14ac:dyDescent="0.3">
      <c r="A607" s="20" t="s">
        <v>1782</v>
      </c>
      <c r="B607" s="21"/>
      <c r="C607" s="21"/>
      <c r="D607" s="21"/>
      <c r="E607" s="25"/>
      <c r="F607" s="28"/>
      <c r="G607" s="25"/>
      <c r="H607" s="28"/>
      <c r="I607" s="25"/>
      <c r="J607" s="28"/>
      <c r="K607" s="25"/>
      <c r="L607" s="28"/>
      <c r="M607" s="22"/>
      <c r="N607" s="1" t="s">
        <v>1779</v>
      </c>
    </row>
    <row r="608" spans="1:52" ht="30" customHeight="1" x14ac:dyDescent="0.3">
      <c r="A608" s="23" t="s">
        <v>1776</v>
      </c>
      <c r="B608" s="23" t="s">
        <v>1777</v>
      </c>
      <c r="C608" s="23" t="s">
        <v>75</v>
      </c>
      <c r="D608" s="24">
        <v>0.2298</v>
      </c>
      <c r="E608" s="26"/>
      <c r="F608" s="29"/>
      <c r="G608" s="26"/>
      <c r="H608" s="29"/>
      <c r="I608" s="26"/>
      <c r="J608" s="29"/>
      <c r="K608" s="26"/>
      <c r="L608" s="29"/>
      <c r="M608" s="23" t="s">
        <v>1785</v>
      </c>
      <c r="N608" s="2" t="s">
        <v>1779</v>
      </c>
      <c r="O608" s="2" t="s">
        <v>1786</v>
      </c>
      <c r="P608" s="2" t="s">
        <v>65</v>
      </c>
      <c r="Q608" s="2" t="s">
        <v>65</v>
      </c>
      <c r="R608" s="2" t="s">
        <v>64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2" t="s">
        <v>53</v>
      </c>
      <c r="AW608" s="2" t="s">
        <v>1787</v>
      </c>
      <c r="AX608" s="2" t="s">
        <v>53</v>
      </c>
      <c r="AY608" s="2" t="s">
        <v>53</v>
      </c>
      <c r="AZ608" s="2" t="s">
        <v>53</v>
      </c>
    </row>
    <row r="609" spans="1:52" ht="30" customHeight="1" x14ac:dyDescent="0.3">
      <c r="A609" s="23" t="s">
        <v>1788</v>
      </c>
      <c r="B609" s="23" t="s">
        <v>1789</v>
      </c>
      <c r="C609" s="23" t="s">
        <v>1063</v>
      </c>
      <c r="D609" s="24">
        <v>3.8</v>
      </c>
      <c r="E609" s="26"/>
      <c r="F609" s="29"/>
      <c r="G609" s="26"/>
      <c r="H609" s="29"/>
      <c r="I609" s="26"/>
      <c r="J609" s="29"/>
      <c r="K609" s="26"/>
      <c r="L609" s="29"/>
      <c r="M609" s="23" t="s">
        <v>1790</v>
      </c>
      <c r="N609" s="2" t="s">
        <v>1779</v>
      </c>
      <c r="O609" s="2" t="s">
        <v>1791</v>
      </c>
      <c r="P609" s="2" t="s">
        <v>65</v>
      </c>
      <c r="Q609" s="2" t="s">
        <v>65</v>
      </c>
      <c r="R609" s="2" t="s">
        <v>64</v>
      </c>
      <c r="S609" s="3"/>
      <c r="T609" s="3"/>
      <c r="U609" s="3"/>
      <c r="V609" s="3">
        <v>1</v>
      </c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2" t="s">
        <v>53</v>
      </c>
      <c r="AW609" s="2" t="s">
        <v>1792</v>
      </c>
      <c r="AX609" s="2" t="s">
        <v>53</v>
      </c>
      <c r="AY609" s="2" t="s">
        <v>53</v>
      </c>
      <c r="AZ609" s="2" t="s">
        <v>53</v>
      </c>
    </row>
    <row r="610" spans="1:52" ht="30" customHeight="1" x14ac:dyDescent="0.3">
      <c r="A610" s="23" t="s">
        <v>1021</v>
      </c>
      <c r="B610" s="23" t="s">
        <v>1793</v>
      </c>
      <c r="C610" s="23" t="s">
        <v>126</v>
      </c>
      <c r="D610" s="24">
        <v>1</v>
      </c>
      <c r="E610" s="26"/>
      <c r="F610" s="29"/>
      <c r="G610" s="26"/>
      <c r="H610" s="29"/>
      <c r="I610" s="26"/>
      <c r="J610" s="29"/>
      <c r="K610" s="26"/>
      <c r="L610" s="29"/>
      <c r="M610" s="23" t="s">
        <v>53</v>
      </c>
      <c r="N610" s="2" t="s">
        <v>1779</v>
      </c>
      <c r="O610" s="2" t="s">
        <v>738</v>
      </c>
      <c r="P610" s="2" t="s">
        <v>65</v>
      </c>
      <c r="Q610" s="2" t="s">
        <v>65</v>
      </c>
      <c r="R610" s="2" t="s">
        <v>65</v>
      </c>
      <c r="S610" s="3">
        <v>0</v>
      </c>
      <c r="T610" s="3">
        <v>0</v>
      </c>
      <c r="U610" s="3">
        <v>0.39</v>
      </c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2" t="s">
        <v>53</v>
      </c>
      <c r="AW610" s="2" t="s">
        <v>1794</v>
      </c>
      <c r="AX610" s="2" t="s">
        <v>53</v>
      </c>
      <c r="AY610" s="2" t="s">
        <v>53</v>
      </c>
      <c r="AZ610" s="2" t="s">
        <v>53</v>
      </c>
    </row>
    <row r="611" spans="1:52" ht="30" customHeight="1" x14ac:dyDescent="0.3">
      <c r="A611" s="23" t="s">
        <v>1795</v>
      </c>
      <c r="B611" s="23" t="s">
        <v>816</v>
      </c>
      <c r="C611" s="23" t="s">
        <v>817</v>
      </c>
      <c r="D611" s="24">
        <v>1</v>
      </c>
      <c r="E611" s="26"/>
      <c r="F611" s="29"/>
      <c r="G611" s="26"/>
      <c r="H611" s="29"/>
      <c r="I611" s="26"/>
      <c r="J611" s="29"/>
      <c r="K611" s="26"/>
      <c r="L611" s="29"/>
      <c r="M611" s="23" t="s">
        <v>1796</v>
      </c>
      <c r="N611" s="2" t="s">
        <v>1779</v>
      </c>
      <c r="O611" s="2" t="s">
        <v>1797</v>
      </c>
      <c r="P611" s="2" t="s">
        <v>65</v>
      </c>
      <c r="Q611" s="2" t="s">
        <v>65</v>
      </c>
      <c r="R611" s="2" t="s">
        <v>64</v>
      </c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2" t="s">
        <v>53</v>
      </c>
      <c r="AW611" s="2" t="s">
        <v>1798</v>
      </c>
      <c r="AX611" s="2" t="s">
        <v>64</v>
      </c>
      <c r="AY611" s="2" t="s">
        <v>53</v>
      </c>
      <c r="AZ611" s="2" t="s">
        <v>53</v>
      </c>
    </row>
    <row r="612" spans="1:52" ht="30" customHeight="1" x14ac:dyDescent="0.3">
      <c r="A612" s="23" t="s">
        <v>740</v>
      </c>
      <c r="B612" s="23" t="s">
        <v>53</v>
      </c>
      <c r="C612" s="23" t="s">
        <v>53</v>
      </c>
      <c r="D612" s="24"/>
      <c r="E612" s="26"/>
      <c r="F612" s="29"/>
      <c r="G612" s="26"/>
      <c r="H612" s="29"/>
      <c r="I612" s="26"/>
      <c r="J612" s="29"/>
      <c r="K612" s="26"/>
      <c r="L612" s="29"/>
      <c r="M612" s="23" t="s">
        <v>53</v>
      </c>
      <c r="N612" s="2" t="s">
        <v>99</v>
      </c>
      <c r="O612" s="2" t="s">
        <v>99</v>
      </c>
      <c r="P612" s="2" t="s">
        <v>53</v>
      </c>
      <c r="Q612" s="2" t="s">
        <v>53</v>
      </c>
      <c r="R612" s="2" t="s">
        <v>53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2" t="s">
        <v>53</v>
      </c>
      <c r="AW612" s="2" t="s">
        <v>53</v>
      </c>
      <c r="AX612" s="2" t="s">
        <v>53</v>
      </c>
      <c r="AY612" s="2" t="s">
        <v>53</v>
      </c>
      <c r="AZ612" s="2" t="s">
        <v>53</v>
      </c>
    </row>
    <row r="613" spans="1:52" ht="30" customHeight="1" x14ac:dyDescent="0.3">
      <c r="A613" s="24"/>
      <c r="B613" s="24"/>
      <c r="C613" s="24"/>
      <c r="D613" s="24"/>
      <c r="E613" s="26"/>
      <c r="F613" s="29"/>
      <c r="G613" s="26"/>
      <c r="H613" s="29"/>
      <c r="I613" s="26"/>
      <c r="J613" s="29"/>
      <c r="K613" s="26"/>
      <c r="L613" s="29"/>
      <c r="M613" s="24"/>
    </row>
    <row r="614" spans="1:52" ht="30" customHeight="1" x14ac:dyDescent="0.3">
      <c r="A614" s="20" t="s">
        <v>1799</v>
      </c>
      <c r="B614" s="21"/>
      <c r="C614" s="21"/>
      <c r="D614" s="21"/>
      <c r="E614" s="25"/>
      <c r="F614" s="28"/>
      <c r="G614" s="25"/>
      <c r="H614" s="28"/>
      <c r="I614" s="25"/>
      <c r="J614" s="28"/>
      <c r="K614" s="25"/>
      <c r="L614" s="28"/>
      <c r="M614" s="22"/>
      <c r="N614" s="1" t="s">
        <v>755</v>
      </c>
    </row>
    <row r="615" spans="1:52" ht="30" customHeight="1" x14ac:dyDescent="0.3">
      <c r="A615" s="23" t="s">
        <v>1199</v>
      </c>
      <c r="B615" s="23" t="s">
        <v>816</v>
      </c>
      <c r="C615" s="23" t="s">
        <v>817</v>
      </c>
      <c r="D615" s="24">
        <v>0.1</v>
      </c>
      <c r="E615" s="26"/>
      <c r="F615" s="29"/>
      <c r="G615" s="26"/>
      <c r="H615" s="29"/>
      <c r="I615" s="26"/>
      <c r="J615" s="29"/>
      <c r="K615" s="26"/>
      <c r="L615" s="29"/>
      <c r="M615" s="23" t="s">
        <v>1200</v>
      </c>
      <c r="N615" s="2" t="s">
        <v>755</v>
      </c>
      <c r="O615" s="2" t="s">
        <v>1201</v>
      </c>
      <c r="P615" s="2" t="s">
        <v>65</v>
      </c>
      <c r="Q615" s="2" t="s">
        <v>65</v>
      </c>
      <c r="R615" s="2" t="s">
        <v>64</v>
      </c>
      <c r="S615" s="3"/>
      <c r="T615" s="3"/>
      <c r="U615" s="3"/>
      <c r="V615" s="3">
        <v>1</v>
      </c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2" t="s">
        <v>53</v>
      </c>
      <c r="AW615" s="2" t="s">
        <v>1801</v>
      </c>
      <c r="AX615" s="2" t="s">
        <v>53</v>
      </c>
      <c r="AY615" s="2" t="s">
        <v>53</v>
      </c>
      <c r="AZ615" s="2" t="s">
        <v>53</v>
      </c>
    </row>
    <row r="616" spans="1:52" ht="30" customHeight="1" x14ac:dyDescent="0.3">
      <c r="A616" s="23" t="s">
        <v>815</v>
      </c>
      <c r="B616" s="23" t="s">
        <v>816</v>
      </c>
      <c r="C616" s="23" t="s">
        <v>817</v>
      </c>
      <c r="D616" s="24">
        <v>0.05</v>
      </c>
      <c r="E616" s="26"/>
      <c r="F616" s="29"/>
      <c r="G616" s="26"/>
      <c r="H616" s="29"/>
      <c r="I616" s="26"/>
      <c r="J616" s="29"/>
      <c r="K616" s="26"/>
      <c r="L616" s="29"/>
      <c r="M616" s="23" t="s">
        <v>818</v>
      </c>
      <c r="N616" s="2" t="s">
        <v>755</v>
      </c>
      <c r="O616" s="2" t="s">
        <v>819</v>
      </c>
      <c r="P616" s="2" t="s">
        <v>65</v>
      </c>
      <c r="Q616" s="2" t="s">
        <v>65</v>
      </c>
      <c r="R616" s="2" t="s">
        <v>64</v>
      </c>
      <c r="S616" s="3"/>
      <c r="T616" s="3"/>
      <c r="U616" s="3"/>
      <c r="V616" s="3">
        <v>1</v>
      </c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2" t="s">
        <v>53</v>
      </c>
      <c r="AW616" s="2" t="s">
        <v>1802</v>
      </c>
      <c r="AX616" s="2" t="s">
        <v>53</v>
      </c>
      <c r="AY616" s="2" t="s">
        <v>53</v>
      </c>
      <c r="AZ616" s="2" t="s">
        <v>53</v>
      </c>
    </row>
    <row r="617" spans="1:52" ht="30" customHeight="1" x14ac:dyDescent="0.3">
      <c r="A617" s="23" t="s">
        <v>853</v>
      </c>
      <c r="B617" s="23" t="s">
        <v>854</v>
      </c>
      <c r="C617" s="23" t="s">
        <v>126</v>
      </c>
      <c r="D617" s="24">
        <v>1</v>
      </c>
      <c r="E617" s="26"/>
      <c r="F617" s="29"/>
      <c r="G617" s="26"/>
      <c r="H617" s="29"/>
      <c r="I617" s="26"/>
      <c r="J617" s="29"/>
      <c r="K617" s="26"/>
      <c r="L617" s="29"/>
      <c r="M617" s="23" t="s">
        <v>53</v>
      </c>
      <c r="N617" s="2" t="s">
        <v>755</v>
      </c>
      <c r="O617" s="2" t="s">
        <v>738</v>
      </c>
      <c r="P617" s="2" t="s">
        <v>65</v>
      </c>
      <c r="Q617" s="2" t="s">
        <v>65</v>
      </c>
      <c r="R617" s="2" t="s">
        <v>65</v>
      </c>
      <c r="S617" s="3">
        <v>1</v>
      </c>
      <c r="T617" s="3">
        <v>2</v>
      </c>
      <c r="U617" s="3">
        <v>0.02</v>
      </c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2" t="s">
        <v>53</v>
      </c>
      <c r="AW617" s="2" t="s">
        <v>1803</v>
      </c>
      <c r="AX617" s="2" t="s">
        <v>53</v>
      </c>
      <c r="AY617" s="2" t="s">
        <v>53</v>
      </c>
      <c r="AZ617" s="2" t="s">
        <v>53</v>
      </c>
    </row>
    <row r="618" spans="1:52" ht="30" customHeight="1" x14ac:dyDescent="0.3">
      <c r="A618" s="23" t="s">
        <v>740</v>
      </c>
      <c r="B618" s="23" t="s">
        <v>53</v>
      </c>
      <c r="C618" s="23" t="s">
        <v>53</v>
      </c>
      <c r="D618" s="24"/>
      <c r="E618" s="26"/>
      <c r="F618" s="29"/>
      <c r="G618" s="26"/>
      <c r="H618" s="29"/>
      <c r="I618" s="26"/>
      <c r="J618" s="29"/>
      <c r="K618" s="26"/>
      <c r="L618" s="29"/>
      <c r="M618" s="23" t="s">
        <v>53</v>
      </c>
      <c r="N618" s="2" t="s">
        <v>99</v>
      </c>
      <c r="O618" s="2" t="s">
        <v>99</v>
      </c>
      <c r="P618" s="2" t="s">
        <v>53</v>
      </c>
      <c r="Q618" s="2" t="s">
        <v>53</v>
      </c>
      <c r="R618" s="2" t="s">
        <v>53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2" t="s">
        <v>53</v>
      </c>
      <c r="AW618" s="2" t="s">
        <v>53</v>
      </c>
      <c r="AX618" s="2" t="s">
        <v>53</v>
      </c>
      <c r="AY618" s="2" t="s">
        <v>53</v>
      </c>
      <c r="AZ618" s="2" t="s">
        <v>53</v>
      </c>
    </row>
    <row r="619" spans="1:52" ht="30" customHeight="1" x14ac:dyDescent="0.3">
      <c r="A619" s="24"/>
      <c r="B619" s="24"/>
      <c r="C619" s="24"/>
      <c r="D619" s="24"/>
      <c r="E619" s="26"/>
      <c r="F619" s="29"/>
      <c r="G619" s="26"/>
      <c r="H619" s="29"/>
      <c r="I619" s="26"/>
      <c r="J619" s="29"/>
      <c r="K619" s="26"/>
      <c r="L619" s="29"/>
      <c r="M619" s="24"/>
    </row>
    <row r="620" spans="1:52" ht="30" customHeight="1" x14ac:dyDescent="0.3">
      <c r="A620" s="20" t="s">
        <v>1804</v>
      </c>
      <c r="B620" s="21"/>
      <c r="C620" s="21"/>
      <c r="D620" s="21"/>
      <c r="E620" s="25"/>
      <c r="F620" s="28"/>
      <c r="G620" s="25"/>
      <c r="H620" s="28"/>
      <c r="I620" s="25"/>
      <c r="J620" s="28"/>
      <c r="K620" s="25"/>
      <c r="L620" s="28"/>
      <c r="M620" s="22"/>
      <c r="N620" s="1" t="s">
        <v>763</v>
      </c>
    </row>
    <row r="621" spans="1:52" ht="30" customHeight="1" x14ac:dyDescent="0.3">
      <c r="A621" s="23" t="s">
        <v>1806</v>
      </c>
      <c r="B621" s="23" t="s">
        <v>816</v>
      </c>
      <c r="C621" s="23" t="s">
        <v>817</v>
      </c>
      <c r="D621" s="24">
        <v>0.02</v>
      </c>
      <c r="E621" s="26"/>
      <c r="F621" s="29"/>
      <c r="G621" s="26"/>
      <c r="H621" s="29"/>
      <c r="I621" s="26"/>
      <c r="J621" s="29"/>
      <c r="K621" s="26"/>
      <c r="L621" s="29"/>
      <c r="M621" s="23" t="s">
        <v>1807</v>
      </c>
      <c r="N621" s="2" t="s">
        <v>763</v>
      </c>
      <c r="O621" s="2" t="s">
        <v>1808</v>
      </c>
      <c r="P621" s="2" t="s">
        <v>65</v>
      </c>
      <c r="Q621" s="2" t="s">
        <v>65</v>
      </c>
      <c r="R621" s="2" t="s">
        <v>64</v>
      </c>
      <c r="S621" s="3"/>
      <c r="T621" s="3"/>
      <c r="U621" s="3"/>
      <c r="V621" s="3">
        <v>1</v>
      </c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2" t="s">
        <v>53</v>
      </c>
      <c r="AW621" s="2" t="s">
        <v>1809</v>
      </c>
      <c r="AX621" s="2" t="s">
        <v>53</v>
      </c>
      <c r="AY621" s="2" t="s">
        <v>53</v>
      </c>
      <c r="AZ621" s="2" t="s">
        <v>53</v>
      </c>
    </row>
    <row r="622" spans="1:52" ht="30" customHeight="1" x14ac:dyDescent="0.3">
      <c r="A622" s="23" t="s">
        <v>853</v>
      </c>
      <c r="B622" s="23" t="s">
        <v>1810</v>
      </c>
      <c r="C622" s="23" t="s">
        <v>126</v>
      </c>
      <c r="D622" s="24">
        <v>1</v>
      </c>
      <c r="E622" s="26"/>
      <c r="F622" s="29"/>
      <c r="G622" s="26"/>
      <c r="H622" s="29"/>
      <c r="I622" s="26"/>
      <c r="J622" s="29"/>
      <c r="K622" s="26"/>
      <c r="L622" s="29"/>
      <c r="M622" s="23" t="s">
        <v>53</v>
      </c>
      <c r="N622" s="2" t="s">
        <v>763</v>
      </c>
      <c r="O622" s="2" t="s">
        <v>738</v>
      </c>
      <c r="P622" s="2" t="s">
        <v>65</v>
      </c>
      <c r="Q622" s="2" t="s">
        <v>65</v>
      </c>
      <c r="R622" s="2" t="s">
        <v>65</v>
      </c>
      <c r="S622" s="3">
        <v>1</v>
      </c>
      <c r="T622" s="3">
        <v>2</v>
      </c>
      <c r="U622" s="3">
        <v>0.05</v>
      </c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2" t="s">
        <v>53</v>
      </c>
      <c r="AW622" s="2" t="s">
        <v>1811</v>
      </c>
      <c r="AX622" s="2" t="s">
        <v>53</v>
      </c>
      <c r="AY622" s="2" t="s">
        <v>53</v>
      </c>
      <c r="AZ622" s="2" t="s">
        <v>53</v>
      </c>
    </row>
    <row r="623" spans="1:52" ht="30" customHeight="1" x14ac:dyDescent="0.3">
      <c r="A623" s="23" t="s">
        <v>740</v>
      </c>
      <c r="B623" s="23" t="s">
        <v>53</v>
      </c>
      <c r="C623" s="23" t="s">
        <v>53</v>
      </c>
      <c r="D623" s="24"/>
      <c r="E623" s="26"/>
      <c r="F623" s="29"/>
      <c r="G623" s="26"/>
      <c r="H623" s="29"/>
      <c r="I623" s="26"/>
      <c r="J623" s="29"/>
      <c r="K623" s="26"/>
      <c r="L623" s="29"/>
      <c r="M623" s="23" t="s">
        <v>53</v>
      </c>
      <c r="N623" s="2" t="s">
        <v>99</v>
      </c>
      <c r="O623" s="2" t="s">
        <v>99</v>
      </c>
      <c r="P623" s="2" t="s">
        <v>53</v>
      </c>
      <c r="Q623" s="2" t="s">
        <v>53</v>
      </c>
      <c r="R623" s="2" t="s">
        <v>53</v>
      </c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2" t="s">
        <v>53</v>
      </c>
      <c r="AW623" s="2" t="s">
        <v>53</v>
      </c>
      <c r="AX623" s="2" t="s">
        <v>53</v>
      </c>
      <c r="AY623" s="2" t="s">
        <v>53</v>
      </c>
      <c r="AZ623" s="2" t="s">
        <v>53</v>
      </c>
    </row>
    <row r="624" spans="1:52" ht="30" customHeight="1" x14ac:dyDescent="0.3">
      <c r="A624" s="24"/>
      <c r="B624" s="24"/>
      <c r="C624" s="24"/>
      <c r="D624" s="24"/>
      <c r="E624" s="26"/>
      <c r="F624" s="29"/>
      <c r="G624" s="26"/>
      <c r="H624" s="29"/>
      <c r="I624" s="26"/>
      <c r="J624" s="29"/>
      <c r="K624" s="26"/>
      <c r="L624" s="29"/>
      <c r="M624" s="24"/>
    </row>
    <row r="625" spans="1:52" ht="30" customHeight="1" x14ac:dyDescent="0.3">
      <c r="A625" s="20" t="s">
        <v>1812</v>
      </c>
      <c r="B625" s="21"/>
      <c r="C625" s="21"/>
      <c r="D625" s="21"/>
      <c r="E625" s="25"/>
      <c r="F625" s="28"/>
      <c r="G625" s="25"/>
      <c r="H625" s="28"/>
      <c r="I625" s="25"/>
      <c r="J625" s="28"/>
      <c r="K625" s="25"/>
      <c r="L625" s="28"/>
      <c r="M625" s="22"/>
      <c r="N625" s="1" t="s">
        <v>812</v>
      </c>
    </row>
    <row r="626" spans="1:52" ht="30" customHeight="1" x14ac:dyDescent="0.3">
      <c r="A626" s="23" t="s">
        <v>1770</v>
      </c>
      <c r="B626" s="23" t="s">
        <v>816</v>
      </c>
      <c r="C626" s="23" t="s">
        <v>817</v>
      </c>
      <c r="D626" s="24">
        <v>0.25</v>
      </c>
      <c r="E626" s="26"/>
      <c r="F626" s="29"/>
      <c r="G626" s="26"/>
      <c r="H626" s="29"/>
      <c r="I626" s="26"/>
      <c r="J626" s="29"/>
      <c r="K626" s="26"/>
      <c r="L626" s="29"/>
      <c r="M626" s="23" t="s">
        <v>1813</v>
      </c>
      <c r="N626" s="2" t="s">
        <v>812</v>
      </c>
      <c r="O626" s="2" t="s">
        <v>1771</v>
      </c>
      <c r="P626" s="2" t="s">
        <v>65</v>
      </c>
      <c r="Q626" s="2" t="s">
        <v>65</v>
      </c>
      <c r="R626" s="2" t="s">
        <v>64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2" t="s">
        <v>53</v>
      </c>
      <c r="AW626" s="2" t="s">
        <v>1814</v>
      </c>
      <c r="AX626" s="2" t="s">
        <v>53</v>
      </c>
      <c r="AY626" s="2" t="s">
        <v>53</v>
      </c>
      <c r="AZ626" s="2" t="s">
        <v>53</v>
      </c>
    </row>
    <row r="627" spans="1:52" ht="30" customHeight="1" x14ac:dyDescent="0.3">
      <c r="A627" s="23" t="s">
        <v>815</v>
      </c>
      <c r="B627" s="23" t="s">
        <v>816</v>
      </c>
      <c r="C627" s="23" t="s">
        <v>817</v>
      </c>
      <c r="D627" s="24">
        <v>0.14000000000000001</v>
      </c>
      <c r="E627" s="26"/>
      <c r="F627" s="29"/>
      <c r="G627" s="26"/>
      <c r="H627" s="29"/>
      <c r="I627" s="26"/>
      <c r="J627" s="29"/>
      <c r="K627" s="26"/>
      <c r="L627" s="29"/>
      <c r="M627" s="23" t="s">
        <v>818</v>
      </c>
      <c r="N627" s="2" t="s">
        <v>812</v>
      </c>
      <c r="O627" s="2" t="s">
        <v>819</v>
      </c>
      <c r="P627" s="2" t="s">
        <v>65</v>
      </c>
      <c r="Q627" s="2" t="s">
        <v>65</v>
      </c>
      <c r="R627" s="2" t="s">
        <v>64</v>
      </c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2" t="s">
        <v>53</v>
      </c>
      <c r="AW627" s="2" t="s">
        <v>1815</v>
      </c>
      <c r="AX627" s="2" t="s">
        <v>53</v>
      </c>
      <c r="AY627" s="2" t="s">
        <v>53</v>
      </c>
      <c r="AZ627" s="2" t="s">
        <v>53</v>
      </c>
    </row>
    <row r="628" spans="1:52" ht="30" customHeight="1" x14ac:dyDescent="0.3">
      <c r="A628" s="23" t="s">
        <v>740</v>
      </c>
      <c r="B628" s="23" t="s">
        <v>53</v>
      </c>
      <c r="C628" s="23" t="s">
        <v>53</v>
      </c>
      <c r="D628" s="24"/>
      <c r="E628" s="26"/>
      <c r="F628" s="29"/>
      <c r="G628" s="26"/>
      <c r="H628" s="29"/>
      <c r="I628" s="26"/>
      <c r="J628" s="29"/>
      <c r="K628" s="26"/>
      <c r="L628" s="29"/>
      <c r="M628" s="23" t="s">
        <v>53</v>
      </c>
      <c r="N628" s="2" t="s">
        <v>99</v>
      </c>
      <c r="O628" s="2" t="s">
        <v>99</v>
      </c>
      <c r="P628" s="2" t="s">
        <v>53</v>
      </c>
      <c r="Q628" s="2" t="s">
        <v>53</v>
      </c>
      <c r="R628" s="2" t="s">
        <v>53</v>
      </c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2" t="s">
        <v>53</v>
      </c>
      <c r="AW628" s="2" t="s">
        <v>53</v>
      </c>
      <c r="AX628" s="2" t="s">
        <v>53</v>
      </c>
      <c r="AY628" s="2" t="s">
        <v>53</v>
      </c>
      <c r="AZ628" s="2" t="s">
        <v>53</v>
      </c>
    </row>
    <row r="629" spans="1:52" ht="30" customHeight="1" x14ac:dyDescent="0.3">
      <c r="A629" s="24"/>
      <c r="B629" s="24"/>
      <c r="C629" s="24"/>
      <c r="D629" s="24"/>
      <c r="E629" s="26"/>
      <c r="F629" s="29"/>
      <c r="G629" s="26"/>
      <c r="H629" s="29"/>
      <c r="I629" s="26"/>
      <c r="J629" s="29"/>
      <c r="K629" s="26"/>
      <c r="L629" s="29"/>
      <c r="M629" s="24"/>
    </row>
    <row r="630" spans="1:52" ht="30" customHeight="1" x14ac:dyDescent="0.3">
      <c r="A630" s="20" t="s">
        <v>1816</v>
      </c>
      <c r="B630" s="21"/>
      <c r="C630" s="21"/>
      <c r="D630" s="21"/>
      <c r="E630" s="25"/>
      <c r="F630" s="28"/>
      <c r="G630" s="25"/>
      <c r="H630" s="28"/>
      <c r="I630" s="25"/>
      <c r="J630" s="28"/>
      <c r="K630" s="25"/>
      <c r="L630" s="28"/>
      <c r="M630" s="22"/>
      <c r="N630" s="1" t="s">
        <v>823</v>
      </c>
    </row>
    <row r="631" spans="1:52" ht="30" customHeight="1" x14ac:dyDescent="0.3">
      <c r="A631" s="23" t="s">
        <v>815</v>
      </c>
      <c r="B631" s="23" t="s">
        <v>816</v>
      </c>
      <c r="C631" s="23" t="s">
        <v>817</v>
      </c>
      <c r="D631" s="24">
        <v>0.02</v>
      </c>
      <c r="E631" s="26"/>
      <c r="F631" s="29"/>
      <c r="G631" s="26"/>
      <c r="H631" s="29"/>
      <c r="I631" s="26"/>
      <c r="J631" s="29"/>
      <c r="K631" s="26"/>
      <c r="L631" s="29"/>
      <c r="M631" s="23" t="s">
        <v>818</v>
      </c>
      <c r="N631" s="2" t="s">
        <v>823</v>
      </c>
      <c r="O631" s="2" t="s">
        <v>819</v>
      </c>
      <c r="P631" s="2" t="s">
        <v>65</v>
      </c>
      <c r="Q631" s="2" t="s">
        <v>65</v>
      </c>
      <c r="R631" s="2" t="s">
        <v>64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2" t="s">
        <v>53</v>
      </c>
      <c r="AW631" s="2" t="s">
        <v>1817</v>
      </c>
      <c r="AX631" s="2" t="s">
        <v>53</v>
      </c>
      <c r="AY631" s="2" t="s">
        <v>53</v>
      </c>
      <c r="AZ631" s="2" t="s">
        <v>53</v>
      </c>
    </row>
    <row r="632" spans="1:52" ht="30" customHeight="1" x14ac:dyDescent="0.3">
      <c r="A632" s="23" t="s">
        <v>740</v>
      </c>
      <c r="B632" s="23" t="s">
        <v>53</v>
      </c>
      <c r="C632" s="23" t="s">
        <v>53</v>
      </c>
      <c r="D632" s="24"/>
      <c r="E632" s="26"/>
      <c r="F632" s="29"/>
      <c r="G632" s="26"/>
      <c r="H632" s="29"/>
      <c r="I632" s="26"/>
      <c r="J632" s="29"/>
      <c r="K632" s="26"/>
      <c r="L632" s="29"/>
      <c r="M632" s="23" t="s">
        <v>53</v>
      </c>
      <c r="N632" s="2" t="s">
        <v>99</v>
      </c>
      <c r="O632" s="2" t="s">
        <v>99</v>
      </c>
      <c r="P632" s="2" t="s">
        <v>53</v>
      </c>
      <c r="Q632" s="2" t="s">
        <v>53</v>
      </c>
      <c r="R632" s="2" t="s">
        <v>53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2" t="s">
        <v>53</v>
      </c>
      <c r="AW632" s="2" t="s">
        <v>53</v>
      </c>
      <c r="AX632" s="2" t="s">
        <v>53</v>
      </c>
      <c r="AY632" s="2" t="s">
        <v>53</v>
      </c>
      <c r="AZ632" s="2" t="s">
        <v>53</v>
      </c>
    </row>
    <row r="633" spans="1:52" ht="30" customHeight="1" x14ac:dyDescent="0.3">
      <c r="A633" s="24"/>
      <c r="B633" s="24"/>
      <c r="C633" s="24"/>
      <c r="D633" s="24"/>
      <c r="E633" s="26"/>
      <c r="F633" s="29"/>
      <c r="G633" s="26"/>
      <c r="H633" s="29"/>
      <c r="I633" s="26"/>
      <c r="J633" s="29"/>
      <c r="K633" s="26"/>
      <c r="L633" s="29"/>
      <c r="M633" s="24"/>
    </row>
    <row r="634" spans="1:52" ht="30" customHeight="1" x14ac:dyDescent="0.3">
      <c r="A634" s="20" t="s">
        <v>1818</v>
      </c>
      <c r="B634" s="21"/>
      <c r="C634" s="21"/>
      <c r="D634" s="21"/>
      <c r="E634" s="25"/>
      <c r="F634" s="28"/>
      <c r="G634" s="25"/>
      <c r="H634" s="28"/>
      <c r="I634" s="25"/>
      <c r="J634" s="28"/>
      <c r="K634" s="25"/>
      <c r="L634" s="28"/>
      <c r="M634" s="22"/>
      <c r="N634" s="1" t="s">
        <v>859</v>
      </c>
    </row>
    <row r="635" spans="1:52" ht="30" customHeight="1" x14ac:dyDescent="0.3">
      <c r="A635" s="23" t="s">
        <v>630</v>
      </c>
      <c r="B635" s="23" t="s">
        <v>1268</v>
      </c>
      <c r="C635" s="23" t="s">
        <v>691</v>
      </c>
      <c r="D635" s="24">
        <v>510</v>
      </c>
      <c r="E635" s="26"/>
      <c r="F635" s="29"/>
      <c r="G635" s="26"/>
      <c r="H635" s="29"/>
      <c r="I635" s="26"/>
      <c r="J635" s="29"/>
      <c r="K635" s="26"/>
      <c r="L635" s="29"/>
      <c r="M635" s="23" t="s">
        <v>1269</v>
      </c>
      <c r="N635" s="2" t="s">
        <v>859</v>
      </c>
      <c r="O635" s="2" t="s">
        <v>1270</v>
      </c>
      <c r="P635" s="2" t="s">
        <v>65</v>
      </c>
      <c r="Q635" s="2" t="s">
        <v>65</v>
      </c>
      <c r="R635" s="2" t="s">
        <v>64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2" t="s">
        <v>53</v>
      </c>
      <c r="AW635" s="2" t="s">
        <v>1819</v>
      </c>
      <c r="AX635" s="2" t="s">
        <v>53</v>
      </c>
      <c r="AY635" s="2" t="s">
        <v>53</v>
      </c>
      <c r="AZ635" s="2" t="s">
        <v>53</v>
      </c>
    </row>
    <row r="636" spans="1:52" ht="30" customHeight="1" x14ac:dyDescent="0.3">
      <c r="A636" s="23" t="s">
        <v>636</v>
      </c>
      <c r="B636" s="23" t="s">
        <v>1272</v>
      </c>
      <c r="C636" s="23" t="s">
        <v>590</v>
      </c>
      <c r="D636" s="24">
        <v>1.1000000000000001</v>
      </c>
      <c r="E636" s="26"/>
      <c r="F636" s="29"/>
      <c r="G636" s="26"/>
      <c r="H636" s="29"/>
      <c r="I636" s="26"/>
      <c r="J636" s="29"/>
      <c r="K636" s="26"/>
      <c r="L636" s="29"/>
      <c r="M636" s="23" t="s">
        <v>1273</v>
      </c>
      <c r="N636" s="2" t="s">
        <v>859</v>
      </c>
      <c r="O636" s="2" t="s">
        <v>1274</v>
      </c>
      <c r="P636" s="2" t="s">
        <v>65</v>
      </c>
      <c r="Q636" s="2" t="s">
        <v>65</v>
      </c>
      <c r="R636" s="2" t="s">
        <v>64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2" t="s">
        <v>53</v>
      </c>
      <c r="AW636" s="2" t="s">
        <v>1820</v>
      </c>
      <c r="AX636" s="2" t="s">
        <v>53</v>
      </c>
      <c r="AY636" s="2" t="s">
        <v>53</v>
      </c>
      <c r="AZ636" s="2" t="s">
        <v>53</v>
      </c>
    </row>
    <row r="637" spans="1:52" ht="30" customHeight="1" x14ac:dyDescent="0.3">
      <c r="A637" s="23" t="s">
        <v>815</v>
      </c>
      <c r="B637" s="23" t="s">
        <v>816</v>
      </c>
      <c r="C637" s="23" t="s">
        <v>817</v>
      </c>
      <c r="D637" s="24">
        <v>0.66</v>
      </c>
      <c r="E637" s="26"/>
      <c r="F637" s="29"/>
      <c r="G637" s="26"/>
      <c r="H637" s="29"/>
      <c r="I637" s="26"/>
      <c r="J637" s="29"/>
      <c r="K637" s="26"/>
      <c r="L637" s="29"/>
      <c r="M637" s="23" t="s">
        <v>818</v>
      </c>
      <c r="N637" s="2" t="s">
        <v>859</v>
      </c>
      <c r="O637" s="2" t="s">
        <v>819</v>
      </c>
      <c r="P637" s="2" t="s">
        <v>65</v>
      </c>
      <c r="Q637" s="2" t="s">
        <v>65</v>
      </c>
      <c r="R637" s="2" t="s">
        <v>64</v>
      </c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2" t="s">
        <v>53</v>
      </c>
      <c r="AW637" s="2" t="s">
        <v>1821</v>
      </c>
      <c r="AX637" s="2" t="s">
        <v>53</v>
      </c>
      <c r="AY637" s="2" t="s">
        <v>53</v>
      </c>
      <c r="AZ637" s="2" t="s">
        <v>53</v>
      </c>
    </row>
    <row r="638" spans="1:52" ht="30" customHeight="1" x14ac:dyDescent="0.3">
      <c r="A638" s="23" t="s">
        <v>740</v>
      </c>
      <c r="B638" s="23" t="s">
        <v>53</v>
      </c>
      <c r="C638" s="23" t="s">
        <v>53</v>
      </c>
      <c r="D638" s="24"/>
      <c r="E638" s="26"/>
      <c r="F638" s="29"/>
      <c r="G638" s="26"/>
      <c r="H638" s="29"/>
      <c r="I638" s="26"/>
      <c r="J638" s="29"/>
      <c r="K638" s="26"/>
      <c r="L638" s="29"/>
      <c r="M638" s="23" t="s">
        <v>53</v>
      </c>
      <c r="N638" s="2" t="s">
        <v>99</v>
      </c>
      <c r="O638" s="2" t="s">
        <v>99</v>
      </c>
      <c r="P638" s="2" t="s">
        <v>53</v>
      </c>
      <c r="Q638" s="2" t="s">
        <v>53</v>
      </c>
      <c r="R638" s="2" t="s">
        <v>53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2" t="s">
        <v>53</v>
      </c>
      <c r="AW638" s="2" t="s">
        <v>53</v>
      </c>
      <c r="AX638" s="2" t="s">
        <v>53</v>
      </c>
      <c r="AY638" s="2" t="s">
        <v>53</v>
      </c>
      <c r="AZ638" s="2" t="s">
        <v>53</v>
      </c>
    </row>
    <row r="639" spans="1:52" ht="30" customHeight="1" x14ac:dyDescent="0.3">
      <c r="A639" s="24"/>
      <c r="B639" s="24"/>
      <c r="C639" s="24"/>
      <c r="D639" s="24"/>
      <c r="E639" s="26"/>
      <c r="F639" s="29"/>
      <c r="G639" s="26"/>
      <c r="H639" s="29"/>
      <c r="I639" s="26"/>
      <c r="J639" s="29"/>
      <c r="K639" s="26"/>
      <c r="L639" s="29"/>
      <c r="M639" s="24"/>
    </row>
    <row r="640" spans="1:52" ht="30" customHeight="1" x14ac:dyDescent="0.3">
      <c r="A640" s="20" t="s">
        <v>1822</v>
      </c>
      <c r="B640" s="21"/>
      <c r="C640" s="21"/>
      <c r="D640" s="21"/>
      <c r="E640" s="25"/>
      <c r="F640" s="28"/>
      <c r="G640" s="25"/>
      <c r="H640" s="28"/>
      <c r="I640" s="25"/>
      <c r="J640" s="28"/>
      <c r="K640" s="25"/>
      <c r="L640" s="28"/>
      <c r="M640" s="22"/>
      <c r="N640" s="1" t="s">
        <v>875</v>
      </c>
    </row>
    <row r="641" spans="1:54" ht="30" customHeight="1" x14ac:dyDescent="0.3">
      <c r="A641" s="23" t="s">
        <v>848</v>
      </c>
      <c r="B641" s="23" t="s">
        <v>816</v>
      </c>
      <c r="C641" s="23" t="s">
        <v>817</v>
      </c>
      <c r="D641" s="24">
        <v>0.06</v>
      </c>
      <c r="E641" s="26"/>
      <c r="F641" s="29"/>
      <c r="G641" s="26"/>
      <c r="H641" s="29"/>
      <c r="I641" s="26"/>
      <c r="J641" s="29"/>
      <c r="K641" s="26"/>
      <c r="L641" s="29"/>
      <c r="M641" s="23" t="s">
        <v>849</v>
      </c>
      <c r="N641" s="2" t="s">
        <v>875</v>
      </c>
      <c r="O641" s="2" t="s">
        <v>850</v>
      </c>
      <c r="P641" s="2" t="s">
        <v>65</v>
      </c>
      <c r="Q641" s="2" t="s">
        <v>65</v>
      </c>
      <c r="R641" s="2" t="s">
        <v>64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2" t="s">
        <v>53</v>
      </c>
      <c r="AW641" s="2" t="s">
        <v>1823</v>
      </c>
      <c r="AX641" s="2" t="s">
        <v>53</v>
      </c>
      <c r="AY641" s="2" t="s">
        <v>53</v>
      </c>
      <c r="AZ641" s="2" t="s">
        <v>53</v>
      </c>
    </row>
    <row r="642" spans="1:54" ht="30" customHeight="1" x14ac:dyDescent="0.3">
      <c r="A642" s="23" t="s">
        <v>740</v>
      </c>
      <c r="B642" s="23" t="s">
        <v>53</v>
      </c>
      <c r="C642" s="23" t="s">
        <v>53</v>
      </c>
      <c r="D642" s="24"/>
      <c r="E642" s="26"/>
      <c r="F642" s="29"/>
      <c r="G642" s="26"/>
      <c r="H642" s="29"/>
      <c r="I642" s="26"/>
      <c r="J642" s="29"/>
      <c r="K642" s="26"/>
      <c r="L642" s="29"/>
      <c r="M642" s="23" t="s">
        <v>53</v>
      </c>
      <c r="N642" s="2" t="s">
        <v>99</v>
      </c>
      <c r="O642" s="2" t="s">
        <v>99</v>
      </c>
      <c r="P642" s="2" t="s">
        <v>53</v>
      </c>
      <c r="Q642" s="2" t="s">
        <v>53</v>
      </c>
      <c r="R642" s="2" t="s">
        <v>53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2" t="s">
        <v>53</v>
      </c>
      <c r="AW642" s="2" t="s">
        <v>53</v>
      </c>
      <c r="AX642" s="2" t="s">
        <v>53</v>
      </c>
      <c r="AY642" s="2" t="s">
        <v>53</v>
      </c>
      <c r="AZ642" s="2" t="s">
        <v>53</v>
      </c>
    </row>
    <row r="643" spans="1:54" ht="30" customHeight="1" x14ac:dyDescent="0.3">
      <c r="A643" s="24"/>
      <c r="B643" s="24"/>
      <c r="C643" s="24"/>
      <c r="D643" s="24"/>
      <c r="E643" s="26"/>
      <c r="F643" s="29"/>
      <c r="G643" s="26"/>
      <c r="H643" s="29"/>
      <c r="I643" s="26"/>
      <c r="J643" s="29"/>
      <c r="K643" s="26"/>
      <c r="L643" s="29"/>
      <c r="M643" s="24"/>
    </row>
    <row r="644" spans="1:54" ht="30" customHeight="1" x14ac:dyDescent="0.3">
      <c r="A644" s="20" t="s">
        <v>1824</v>
      </c>
      <c r="B644" s="21"/>
      <c r="C644" s="21"/>
      <c r="D644" s="21"/>
      <c r="E644" s="25"/>
      <c r="F644" s="28"/>
      <c r="G644" s="25"/>
      <c r="H644" s="28"/>
      <c r="I644" s="25"/>
      <c r="J644" s="28"/>
      <c r="K644" s="25"/>
      <c r="L644" s="28"/>
      <c r="M644" s="22"/>
      <c r="N644" s="1" t="s">
        <v>881</v>
      </c>
    </row>
    <row r="645" spans="1:54" ht="30" customHeight="1" x14ac:dyDescent="0.3">
      <c r="A645" s="23" t="s">
        <v>1477</v>
      </c>
      <c r="B645" s="23" t="s">
        <v>816</v>
      </c>
      <c r="C645" s="23" t="s">
        <v>817</v>
      </c>
      <c r="D645" s="24">
        <v>4.3999999999999997E-2</v>
      </c>
      <c r="E645" s="26"/>
      <c r="F645" s="29"/>
      <c r="G645" s="26"/>
      <c r="H645" s="29"/>
      <c r="I645" s="26"/>
      <c r="J645" s="29"/>
      <c r="K645" s="26"/>
      <c r="L645" s="29"/>
      <c r="M645" s="23" t="s">
        <v>1478</v>
      </c>
      <c r="N645" s="2" t="s">
        <v>881</v>
      </c>
      <c r="O645" s="2" t="s">
        <v>1479</v>
      </c>
      <c r="P645" s="2" t="s">
        <v>65</v>
      </c>
      <c r="Q645" s="2" t="s">
        <v>65</v>
      </c>
      <c r="R645" s="2" t="s">
        <v>64</v>
      </c>
      <c r="S645" s="3"/>
      <c r="T645" s="3"/>
      <c r="U645" s="3"/>
      <c r="V645" s="3">
        <v>1</v>
      </c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2" t="s">
        <v>53</v>
      </c>
      <c r="AW645" s="2" t="s">
        <v>1825</v>
      </c>
      <c r="AX645" s="2" t="s">
        <v>53</v>
      </c>
      <c r="AY645" s="2" t="s">
        <v>53</v>
      </c>
      <c r="AZ645" s="2" t="s">
        <v>53</v>
      </c>
    </row>
    <row r="646" spans="1:54" ht="30" customHeight="1" x14ac:dyDescent="0.3">
      <c r="A646" s="23" t="s">
        <v>815</v>
      </c>
      <c r="B646" s="23" t="s">
        <v>816</v>
      </c>
      <c r="C646" s="23" t="s">
        <v>817</v>
      </c>
      <c r="D646" s="24">
        <v>2.1999999999999999E-2</v>
      </c>
      <c r="E646" s="26"/>
      <c r="F646" s="29"/>
      <c r="G646" s="26"/>
      <c r="H646" s="29"/>
      <c r="I646" s="26"/>
      <c r="J646" s="29"/>
      <c r="K646" s="26"/>
      <c r="L646" s="29"/>
      <c r="M646" s="23" t="s">
        <v>818</v>
      </c>
      <c r="N646" s="2" t="s">
        <v>881</v>
      </c>
      <c r="O646" s="2" t="s">
        <v>819</v>
      </c>
      <c r="P646" s="2" t="s">
        <v>65</v>
      </c>
      <c r="Q646" s="2" t="s">
        <v>65</v>
      </c>
      <c r="R646" s="2" t="s">
        <v>64</v>
      </c>
      <c r="S646" s="3"/>
      <c r="T646" s="3"/>
      <c r="U646" s="3"/>
      <c r="V646" s="3">
        <v>1</v>
      </c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2" t="s">
        <v>53</v>
      </c>
      <c r="AW646" s="2" t="s">
        <v>1826</v>
      </c>
      <c r="AX646" s="2" t="s">
        <v>53</v>
      </c>
      <c r="AY646" s="2" t="s">
        <v>53</v>
      </c>
      <c r="AZ646" s="2" t="s">
        <v>53</v>
      </c>
    </row>
    <row r="647" spans="1:54" ht="30" customHeight="1" x14ac:dyDescent="0.3">
      <c r="A647" s="23" t="s">
        <v>853</v>
      </c>
      <c r="B647" s="23" t="s">
        <v>854</v>
      </c>
      <c r="C647" s="23" t="s">
        <v>126</v>
      </c>
      <c r="D647" s="24">
        <v>1</v>
      </c>
      <c r="E647" s="26"/>
      <c r="F647" s="29"/>
      <c r="G647" s="26"/>
      <c r="H647" s="29"/>
      <c r="I647" s="26"/>
      <c r="J647" s="29"/>
      <c r="K647" s="26"/>
      <c r="L647" s="29"/>
      <c r="M647" s="23" t="s">
        <v>53</v>
      </c>
      <c r="N647" s="2" t="s">
        <v>881</v>
      </c>
      <c r="O647" s="2" t="s">
        <v>738</v>
      </c>
      <c r="P647" s="2" t="s">
        <v>65</v>
      </c>
      <c r="Q647" s="2" t="s">
        <v>65</v>
      </c>
      <c r="R647" s="2" t="s">
        <v>65</v>
      </c>
      <c r="S647" s="3">
        <v>1</v>
      </c>
      <c r="T647" s="3">
        <v>2</v>
      </c>
      <c r="U647" s="3">
        <v>0.02</v>
      </c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2" t="s">
        <v>53</v>
      </c>
      <c r="AW647" s="2" t="s">
        <v>1827</v>
      </c>
      <c r="AX647" s="2" t="s">
        <v>53</v>
      </c>
      <c r="AY647" s="2" t="s">
        <v>53</v>
      </c>
      <c r="AZ647" s="2" t="s">
        <v>53</v>
      </c>
    </row>
    <row r="648" spans="1:54" ht="30" customHeight="1" x14ac:dyDescent="0.3">
      <c r="A648" s="23" t="s">
        <v>740</v>
      </c>
      <c r="B648" s="23" t="s">
        <v>53</v>
      </c>
      <c r="C648" s="23" t="s">
        <v>53</v>
      </c>
      <c r="D648" s="24"/>
      <c r="E648" s="26"/>
      <c r="F648" s="29"/>
      <c r="G648" s="26"/>
      <c r="H648" s="29"/>
      <c r="I648" s="26"/>
      <c r="J648" s="29"/>
      <c r="K648" s="26"/>
      <c r="L648" s="29"/>
      <c r="M648" s="23" t="s">
        <v>53</v>
      </c>
      <c r="N648" s="2" t="s">
        <v>99</v>
      </c>
      <c r="O648" s="2" t="s">
        <v>99</v>
      </c>
      <c r="P648" s="2" t="s">
        <v>53</v>
      </c>
      <c r="Q648" s="2" t="s">
        <v>53</v>
      </c>
      <c r="R648" s="2" t="s">
        <v>53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2" t="s">
        <v>53</v>
      </c>
      <c r="AW648" s="2" t="s">
        <v>53</v>
      </c>
      <c r="AX648" s="2" t="s">
        <v>53</v>
      </c>
      <c r="AY648" s="2" t="s">
        <v>53</v>
      </c>
      <c r="AZ648" s="2" t="s">
        <v>53</v>
      </c>
    </row>
    <row r="649" spans="1:54" ht="30" customHeight="1" x14ac:dyDescent="0.3">
      <c r="A649" s="24"/>
      <c r="B649" s="24"/>
      <c r="C649" s="24"/>
      <c r="D649" s="24"/>
      <c r="E649" s="26"/>
      <c r="F649" s="29"/>
      <c r="G649" s="26"/>
      <c r="H649" s="29"/>
      <c r="I649" s="26"/>
      <c r="J649" s="29"/>
      <c r="K649" s="26"/>
      <c r="L649" s="29"/>
      <c r="M649" s="24"/>
    </row>
    <row r="650" spans="1:54" ht="30" customHeight="1" x14ac:dyDescent="0.3">
      <c r="A650" s="20" t="s">
        <v>2700</v>
      </c>
      <c r="B650" s="21"/>
      <c r="C650" s="21"/>
      <c r="D650" s="21"/>
      <c r="E650" s="25"/>
      <c r="F650" s="28"/>
      <c r="G650" s="25"/>
      <c r="H650" s="28"/>
      <c r="I650" s="25"/>
      <c r="J650" s="28"/>
      <c r="K650" s="25"/>
      <c r="L650" s="28"/>
      <c r="M650" s="22"/>
      <c r="N650" s="1" t="s">
        <v>886</v>
      </c>
    </row>
    <row r="651" spans="1:54" ht="30" customHeight="1" x14ac:dyDescent="0.3">
      <c r="A651" s="23" t="s">
        <v>1828</v>
      </c>
      <c r="B651" s="23" t="s">
        <v>816</v>
      </c>
      <c r="C651" s="23" t="s">
        <v>817</v>
      </c>
      <c r="D651" s="24">
        <v>9.5200000000000007E-2</v>
      </c>
      <c r="E651" s="26"/>
      <c r="F651" s="29"/>
      <c r="G651" s="26"/>
      <c r="H651" s="29"/>
      <c r="I651" s="26"/>
      <c r="J651" s="29"/>
      <c r="K651" s="26"/>
      <c r="L651" s="29"/>
      <c r="M651" s="23" t="s">
        <v>1829</v>
      </c>
      <c r="N651" s="2" t="s">
        <v>886</v>
      </c>
      <c r="O651" s="2" t="s">
        <v>1830</v>
      </c>
      <c r="P651" s="2" t="s">
        <v>65</v>
      </c>
      <c r="Q651" s="2" t="s">
        <v>65</v>
      </c>
      <c r="R651" s="2" t="s">
        <v>64</v>
      </c>
      <c r="S651" s="3"/>
      <c r="T651" s="3"/>
      <c r="U651" s="3"/>
      <c r="V651" s="3">
        <v>1</v>
      </c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2" t="s">
        <v>53</v>
      </c>
      <c r="AW651" s="2" t="s">
        <v>1831</v>
      </c>
      <c r="AX651" s="2" t="s">
        <v>53</v>
      </c>
      <c r="AY651" s="2" t="s">
        <v>53</v>
      </c>
      <c r="AZ651" s="2" t="s">
        <v>53</v>
      </c>
      <c r="BA651">
        <f>D651*10.5</f>
        <v>0.99960000000000004</v>
      </c>
      <c r="BB651">
        <f>1/BA651</f>
        <v>1.0004001600640255</v>
      </c>
    </row>
    <row r="652" spans="1:54" ht="30" customHeight="1" x14ac:dyDescent="0.3">
      <c r="A652" s="23" t="s">
        <v>815</v>
      </c>
      <c r="B652" s="23" t="s">
        <v>816</v>
      </c>
      <c r="C652" s="23" t="s">
        <v>817</v>
      </c>
      <c r="D652" s="24">
        <v>4.7600000000000003E-2</v>
      </c>
      <c r="E652" s="26"/>
      <c r="F652" s="29"/>
      <c r="G652" s="26"/>
      <c r="H652" s="29"/>
      <c r="I652" s="26"/>
      <c r="J652" s="29"/>
      <c r="K652" s="26"/>
      <c r="L652" s="29"/>
      <c r="M652" s="23" t="s">
        <v>818</v>
      </c>
      <c r="N652" s="2" t="s">
        <v>886</v>
      </c>
      <c r="O652" s="2" t="s">
        <v>819</v>
      </c>
      <c r="P652" s="2" t="s">
        <v>65</v>
      </c>
      <c r="Q652" s="2" t="s">
        <v>65</v>
      </c>
      <c r="R652" s="2" t="s">
        <v>64</v>
      </c>
      <c r="S652" s="3"/>
      <c r="T652" s="3"/>
      <c r="U652" s="3"/>
      <c r="V652" s="3">
        <v>1</v>
      </c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2" t="s">
        <v>53</v>
      </c>
      <c r="AW652" s="2" t="s">
        <v>1832</v>
      </c>
      <c r="AX652" s="2" t="s">
        <v>53</v>
      </c>
      <c r="AY652" s="2" t="s">
        <v>53</v>
      </c>
      <c r="AZ652" s="2" t="s">
        <v>53</v>
      </c>
      <c r="BA652">
        <f>D652*21</f>
        <v>0.99960000000000004</v>
      </c>
    </row>
    <row r="653" spans="1:54" ht="30" customHeight="1" x14ac:dyDescent="0.3">
      <c r="A653" s="23" t="s">
        <v>853</v>
      </c>
      <c r="B653" s="23" t="s">
        <v>1363</v>
      </c>
      <c r="C653" s="23" t="s">
        <v>126</v>
      </c>
      <c r="D653" s="24">
        <v>1</v>
      </c>
      <c r="E653" s="26"/>
      <c r="F653" s="29"/>
      <c r="G653" s="26"/>
      <c r="H653" s="29"/>
      <c r="I653" s="26"/>
      <c r="J653" s="29"/>
      <c r="K653" s="26"/>
      <c r="L653" s="29"/>
      <c r="M653" s="23" t="s">
        <v>53</v>
      </c>
      <c r="N653" s="2" t="s">
        <v>886</v>
      </c>
      <c r="O653" s="2" t="s">
        <v>738</v>
      </c>
      <c r="P653" s="2" t="s">
        <v>65</v>
      </c>
      <c r="Q653" s="2" t="s">
        <v>65</v>
      </c>
      <c r="R653" s="2" t="s">
        <v>65</v>
      </c>
      <c r="S653" s="3">
        <v>1</v>
      </c>
      <c r="T653" s="3">
        <v>2</v>
      </c>
      <c r="U653" s="3">
        <v>0.03</v>
      </c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2" t="s">
        <v>53</v>
      </c>
      <c r="AW653" s="2" t="s">
        <v>1833</v>
      </c>
      <c r="AX653" s="2" t="s">
        <v>53</v>
      </c>
      <c r="AY653" s="2" t="s">
        <v>53</v>
      </c>
      <c r="AZ653" s="2" t="s">
        <v>53</v>
      </c>
    </row>
    <row r="654" spans="1:54" ht="30" customHeight="1" x14ac:dyDescent="0.3">
      <c r="A654" s="23" t="s">
        <v>740</v>
      </c>
      <c r="B654" s="23" t="s">
        <v>53</v>
      </c>
      <c r="C654" s="23" t="s">
        <v>53</v>
      </c>
      <c r="D654" s="24"/>
      <c r="E654" s="26"/>
      <c r="F654" s="29"/>
      <c r="G654" s="26"/>
      <c r="H654" s="29"/>
      <c r="I654" s="26"/>
      <c r="J654" s="29"/>
      <c r="K654" s="26"/>
      <c r="L654" s="29"/>
      <c r="M654" s="23" t="s">
        <v>53</v>
      </c>
      <c r="N654" s="2" t="s">
        <v>99</v>
      </c>
      <c r="O654" s="2" t="s">
        <v>99</v>
      </c>
      <c r="P654" s="2" t="s">
        <v>53</v>
      </c>
      <c r="Q654" s="2" t="s">
        <v>53</v>
      </c>
      <c r="R654" s="2" t="s">
        <v>53</v>
      </c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2" t="s">
        <v>53</v>
      </c>
      <c r="AW654" s="2" t="s">
        <v>53</v>
      </c>
      <c r="AX654" s="2" t="s">
        <v>53</v>
      </c>
      <c r="AY654" s="2" t="s">
        <v>53</v>
      </c>
      <c r="AZ654" s="2" t="s">
        <v>53</v>
      </c>
    </row>
    <row r="655" spans="1:54" ht="30" customHeight="1" x14ac:dyDescent="0.3">
      <c r="A655" s="24"/>
      <c r="B655" s="24"/>
      <c r="C655" s="24"/>
      <c r="D655" s="24"/>
      <c r="E655" s="26"/>
      <c r="F655" s="29"/>
      <c r="G655" s="26"/>
      <c r="H655" s="29"/>
      <c r="I655" s="26"/>
      <c r="J655" s="29"/>
      <c r="K655" s="26"/>
      <c r="L655" s="29"/>
      <c r="M655" s="24"/>
    </row>
    <row r="656" spans="1:54" ht="30" customHeight="1" x14ac:dyDescent="0.3">
      <c r="A656" s="20" t="s">
        <v>1834</v>
      </c>
      <c r="B656" s="21"/>
      <c r="C656" s="21"/>
      <c r="D656" s="21"/>
      <c r="E656" s="25"/>
      <c r="F656" s="28"/>
      <c r="G656" s="25"/>
      <c r="H656" s="28"/>
      <c r="I656" s="25"/>
      <c r="J656" s="28"/>
      <c r="K656" s="25"/>
      <c r="L656" s="28"/>
      <c r="M656" s="22"/>
      <c r="N656" s="1" t="s">
        <v>891</v>
      </c>
    </row>
    <row r="657" spans="1:52" ht="30" customHeight="1" x14ac:dyDescent="0.3">
      <c r="A657" s="23" t="s">
        <v>1835</v>
      </c>
      <c r="B657" s="23" t="s">
        <v>816</v>
      </c>
      <c r="C657" s="23" t="s">
        <v>817</v>
      </c>
      <c r="D657" s="24">
        <v>1.4999999999999999E-2</v>
      </c>
      <c r="E657" s="26"/>
      <c r="F657" s="29"/>
      <c r="G657" s="26"/>
      <c r="H657" s="29"/>
      <c r="I657" s="26"/>
      <c r="J657" s="29"/>
      <c r="K657" s="26"/>
      <c r="L657" s="29"/>
      <c r="M657" s="23" t="s">
        <v>1836</v>
      </c>
      <c r="N657" s="2" t="s">
        <v>891</v>
      </c>
      <c r="O657" s="2" t="s">
        <v>1837</v>
      </c>
      <c r="P657" s="2" t="s">
        <v>65</v>
      </c>
      <c r="Q657" s="2" t="s">
        <v>65</v>
      </c>
      <c r="R657" s="2" t="s">
        <v>64</v>
      </c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2" t="s">
        <v>53</v>
      </c>
      <c r="AW657" s="2" t="s">
        <v>1838</v>
      </c>
      <c r="AX657" s="2" t="s">
        <v>53</v>
      </c>
      <c r="AY657" s="2" t="s">
        <v>53</v>
      </c>
      <c r="AZ657" s="2" t="s">
        <v>53</v>
      </c>
    </row>
    <row r="658" spans="1:52" ht="30" customHeight="1" x14ac:dyDescent="0.3">
      <c r="A658" s="23" t="s">
        <v>740</v>
      </c>
      <c r="B658" s="23" t="s">
        <v>53</v>
      </c>
      <c r="C658" s="23" t="s">
        <v>53</v>
      </c>
      <c r="D658" s="24"/>
      <c r="E658" s="26"/>
      <c r="F658" s="29"/>
      <c r="G658" s="26"/>
      <c r="H658" s="29"/>
      <c r="I658" s="26"/>
      <c r="J658" s="29"/>
      <c r="K658" s="26"/>
      <c r="L658" s="29"/>
      <c r="M658" s="23" t="s">
        <v>53</v>
      </c>
      <c r="N658" s="2" t="s">
        <v>99</v>
      </c>
      <c r="O658" s="2" t="s">
        <v>99</v>
      </c>
      <c r="P658" s="2" t="s">
        <v>53</v>
      </c>
      <c r="Q658" s="2" t="s">
        <v>53</v>
      </c>
      <c r="R658" s="2" t="s">
        <v>53</v>
      </c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2" t="s">
        <v>53</v>
      </c>
      <c r="AW658" s="2" t="s">
        <v>53</v>
      </c>
      <c r="AX658" s="2" t="s">
        <v>53</v>
      </c>
      <c r="AY658" s="2" t="s">
        <v>53</v>
      </c>
      <c r="AZ658" s="2" t="s">
        <v>53</v>
      </c>
    </row>
    <row r="659" spans="1:52" ht="30" customHeight="1" x14ac:dyDescent="0.3">
      <c r="A659" s="24"/>
      <c r="B659" s="24"/>
      <c r="C659" s="24"/>
      <c r="D659" s="24"/>
      <c r="E659" s="26"/>
      <c r="F659" s="29"/>
      <c r="G659" s="26"/>
      <c r="H659" s="29"/>
      <c r="I659" s="26"/>
      <c r="J659" s="29"/>
      <c r="K659" s="26"/>
      <c r="L659" s="29"/>
      <c r="M659" s="24"/>
    </row>
    <row r="660" spans="1:52" ht="30" customHeight="1" x14ac:dyDescent="0.3">
      <c r="A660" s="20" t="s">
        <v>1839</v>
      </c>
      <c r="B660" s="21"/>
      <c r="C660" s="21"/>
      <c r="D660" s="21"/>
      <c r="E660" s="25"/>
      <c r="F660" s="28"/>
      <c r="G660" s="25"/>
      <c r="H660" s="28"/>
      <c r="I660" s="25"/>
      <c r="J660" s="28"/>
      <c r="K660" s="25"/>
      <c r="L660" s="28"/>
      <c r="M660" s="22"/>
      <c r="N660" s="1" t="s">
        <v>912</v>
      </c>
    </row>
    <row r="661" spans="1:52" ht="30" customHeight="1" x14ac:dyDescent="0.3">
      <c r="A661" s="23" t="s">
        <v>1477</v>
      </c>
      <c r="B661" s="23" t="s">
        <v>816</v>
      </c>
      <c r="C661" s="23" t="s">
        <v>817</v>
      </c>
      <c r="D661" s="24">
        <v>3.2000000000000001E-2</v>
      </c>
      <c r="E661" s="26"/>
      <c r="F661" s="29"/>
      <c r="G661" s="26"/>
      <c r="H661" s="29"/>
      <c r="I661" s="26"/>
      <c r="J661" s="29"/>
      <c r="K661" s="26"/>
      <c r="L661" s="29"/>
      <c r="M661" s="23" t="s">
        <v>1478</v>
      </c>
      <c r="N661" s="2" t="s">
        <v>912</v>
      </c>
      <c r="O661" s="2" t="s">
        <v>1479</v>
      </c>
      <c r="P661" s="2" t="s">
        <v>65</v>
      </c>
      <c r="Q661" s="2" t="s">
        <v>65</v>
      </c>
      <c r="R661" s="2" t="s">
        <v>64</v>
      </c>
      <c r="S661" s="3"/>
      <c r="T661" s="3"/>
      <c r="U661" s="3"/>
      <c r="V661" s="3">
        <v>1</v>
      </c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2" t="s">
        <v>53</v>
      </c>
      <c r="AW661" s="2" t="s">
        <v>1840</v>
      </c>
      <c r="AX661" s="2" t="s">
        <v>53</v>
      </c>
      <c r="AY661" s="2" t="s">
        <v>53</v>
      </c>
      <c r="AZ661" s="2" t="s">
        <v>53</v>
      </c>
    </row>
    <row r="662" spans="1:52" ht="30" customHeight="1" x14ac:dyDescent="0.3">
      <c r="A662" s="23" t="s">
        <v>815</v>
      </c>
      <c r="B662" s="23" t="s">
        <v>816</v>
      </c>
      <c r="C662" s="23" t="s">
        <v>817</v>
      </c>
      <c r="D662" s="24">
        <v>1.6E-2</v>
      </c>
      <c r="E662" s="26"/>
      <c r="F662" s="29"/>
      <c r="G662" s="26"/>
      <c r="H662" s="29"/>
      <c r="I662" s="26"/>
      <c r="J662" s="29"/>
      <c r="K662" s="26"/>
      <c r="L662" s="29"/>
      <c r="M662" s="23" t="s">
        <v>818</v>
      </c>
      <c r="N662" s="2" t="s">
        <v>912</v>
      </c>
      <c r="O662" s="2" t="s">
        <v>819</v>
      </c>
      <c r="P662" s="2" t="s">
        <v>65</v>
      </c>
      <c r="Q662" s="2" t="s">
        <v>65</v>
      </c>
      <c r="R662" s="2" t="s">
        <v>64</v>
      </c>
      <c r="S662" s="3"/>
      <c r="T662" s="3"/>
      <c r="U662" s="3"/>
      <c r="V662" s="3">
        <v>1</v>
      </c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2" t="s">
        <v>53</v>
      </c>
      <c r="AW662" s="2" t="s">
        <v>1841</v>
      </c>
      <c r="AX662" s="2" t="s">
        <v>53</v>
      </c>
      <c r="AY662" s="2" t="s">
        <v>53</v>
      </c>
      <c r="AZ662" s="2" t="s">
        <v>53</v>
      </c>
    </row>
    <row r="663" spans="1:52" ht="30" customHeight="1" x14ac:dyDescent="0.3">
      <c r="A663" s="23" t="s">
        <v>853</v>
      </c>
      <c r="B663" s="23" t="s">
        <v>854</v>
      </c>
      <c r="C663" s="23" t="s">
        <v>126</v>
      </c>
      <c r="D663" s="24">
        <v>1</v>
      </c>
      <c r="E663" s="26"/>
      <c r="F663" s="29"/>
      <c r="G663" s="26"/>
      <c r="H663" s="29"/>
      <c r="I663" s="26"/>
      <c r="J663" s="29"/>
      <c r="K663" s="26"/>
      <c r="L663" s="29"/>
      <c r="M663" s="23" t="s">
        <v>53</v>
      </c>
      <c r="N663" s="2" t="s">
        <v>912</v>
      </c>
      <c r="O663" s="2" t="s">
        <v>738</v>
      </c>
      <c r="P663" s="2" t="s">
        <v>65</v>
      </c>
      <c r="Q663" s="2" t="s">
        <v>65</v>
      </c>
      <c r="R663" s="2" t="s">
        <v>65</v>
      </c>
      <c r="S663" s="3">
        <v>1</v>
      </c>
      <c r="T663" s="3">
        <v>2</v>
      </c>
      <c r="U663" s="3">
        <v>0.02</v>
      </c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2" t="s">
        <v>53</v>
      </c>
      <c r="AW663" s="2" t="s">
        <v>1842</v>
      </c>
      <c r="AX663" s="2" t="s">
        <v>53</v>
      </c>
      <c r="AY663" s="2" t="s">
        <v>53</v>
      </c>
      <c r="AZ663" s="2" t="s">
        <v>53</v>
      </c>
    </row>
    <row r="664" spans="1:52" ht="30" customHeight="1" x14ac:dyDescent="0.3">
      <c r="A664" s="23" t="s">
        <v>740</v>
      </c>
      <c r="B664" s="23" t="s">
        <v>53</v>
      </c>
      <c r="C664" s="23" t="s">
        <v>53</v>
      </c>
      <c r="D664" s="24"/>
      <c r="E664" s="26"/>
      <c r="F664" s="29"/>
      <c r="G664" s="26"/>
      <c r="H664" s="29"/>
      <c r="I664" s="26"/>
      <c r="J664" s="29"/>
      <c r="K664" s="26"/>
      <c r="L664" s="29"/>
      <c r="M664" s="23" t="s">
        <v>53</v>
      </c>
      <c r="N664" s="2" t="s">
        <v>99</v>
      </c>
      <c r="O664" s="2" t="s">
        <v>99</v>
      </c>
      <c r="P664" s="2" t="s">
        <v>53</v>
      </c>
      <c r="Q664" s="2" t="s">
        <v>53</v>
      </c>
      <c r="R664" s="2" t="s">
        <v>53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2" t="s">
        <v>53</v>
      </c>
      <c r="AW664" s="2" t="s">
        <v>53</v>
      </c>
      <c r="AX664" s="2" t="s">
        <v>53</v>
      </c>
      <c r="AY664" s="2" t="s">
        <v>53</v>
      </c>
      <c r="AZ664" s="2" t="s">
        <v>53</v>
      </c>
    </row>
    <row r="665" spans="1:52" ht="30" customHeight="1" x14ac:dyDescent="0.3">
      <c r="A665" s="24"/>
      <c r="B665" s="24"/>
      <c r="C665" s="24"/>
      <c r="D665" s="24"/>
      <c r="E665" s="26"/>
      <c r="F665" s="29"/>
      <c r="G665" s="26"/>
      <c r="H665" s="29"/>
      <c r="I665" s="26"/>
      <c r="J665" s="29"/>
      <c r="K665" s="26"/>
      <c r="L665" s="29"/>
      <c r="M665" s="24"/>
    </row>
    <row r="666" spans="1:52" ht="30" customHeight="1" x14ac:dyDescent="0.3">
      <c r="A666" s="20" t="s">
        <v>1843</v>
      </c>
      <c r="B666" s="21"/>
      <c r="C666" s="21"/>
      <c r="D666" s="21"/>
      <c r="E666" s="25"/>
      <c r="F666" s="28"/>
      <c r="G666" s="25"/>
      <c r="H666" s="28"/>
      <c r="I666" s="25"/>
      <c r="J666" s="28"/>
      <c r="K666" s="25"/>
      <c r="L666" s="28"/>
      <c r="M666" s="22"/>
      <c r="N666" s="1" t="s">
        <v>917</v>
      </c>
    </row>
    <row r="667" spans="1:52" ht="30" customHeight="1" x14ac:dyDescent="0.3">
      <c r="A667" s="23" t="s">
        <v>898</v>
      </c>
      <c r="B667" s="23" t="s">
        <v>1844</v>
      </c>
      <c r="C667" s="23" t="s">
        <v>691</v>
      </c>
      <c r="D667" s="24">
        <v>6.8</v>
      </c>
      <c r="E667" s="26"/>
      <c r="F667" s="29"/>
      <c r="G667" s="26"/>
      <c r="H667" s="29"/>
      <c r="I667" s="26"/>
      <c r="J667" s="29"/>
      <c r="K667" s="26"/>
      <c r="L667" s="29"/>
      <c r="M667" s="23" t="s">
        <v>1845</v>
      </c>
      <c r="N667" s="2" t="s">
        <v>917</v>
      </c>
      <c r="O667" s="2" t="s">
        <v>1846</v>
      </c>
      <c r="P667" s="2" t="s">
        <v>65</v>
      </c>
      <c r="Q667" s="2" t="s">
        <v>65</v>
      </c>
      <c r="R667" s="2" t="s">
        <v>64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2" t="s">
        <v>53</v>
      </c>
      <c r="AW667" s="2" t="s">
        <v>1847</v>
      </c>
      <c r="AX667" s="2" t="s">
        <v>53</v>
      </c>
      <c r="AY667" s="2" t="s">
        <v>53</v>
      </c>
      <c r="AZ667" s="2" t="s">
        <v>53</v>
      </c>
    </row>
    <row r="668" spans="1:52" ht="30" customHeight="1" x14ac:dyDescent="0.3">
      <c r="A668" s="23" t="s">
        <v>898</v>
      </c>
      <c r="B668" s="23" t="s">
        <v>899</v>
      </c>
      <c r="C668" s="23" t="s">
        <v>691</v>
      </c>
      <c r="D668" s="24">
        <v>1.36</v>
      </c>
      <c r="E668" s="26"/>
      <c r="F668" s="29"/>
      <c r="G668" s="26"/>
      <c r="H668" s="29"/>
      <c r="I668" s="26"/>
      <c r="J668" s="29"/>
      <c r="K668" s="26"/>
      <c r="L668" s="29"/>
      <c r="M668" s="23" t="s">
        <v>900</v>
      </c>
      <c r="N668" s="2" t="s">
        <v>917</v>
      </c>
      <c r="O668" s="2" t="s">
        <v>901</v>
      </c>
      <c r="P668" s="2" t="s">
        <v>65</v>
      </c>
      <c r="Q668" s="2" t="s">
        <v>65</v>
      </c>
      <c r="R668" s="2" t="s">
        <v>64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2" t="s">
        <v>53</v>
      </c>
      <c r="AW668" s="2" t="s">
        <v>1848</v>
      </c>
      <c r="AX668" s="2" t="s">
        <v>53</v>
      </c>
      <c r="AY668" s="2" t="s">
        <v>53</v>
      </c>
      <c r="AZ668" s="2" t="s">
        <v>53</v>
      </c>
    </row>
    <row r="669" spans="1:52" ht="30" customHeight="1" x14ac:dyDescent="0.3">
      <c r="A669" s="23" t="s">
        <v>1849</v>
      </c>
      <c r="B669" s="23" t="s">
        <v>1850</v>
      </c>
      <c r="C669" s="23" t="s">
        <v>69</v>
      </c>
      <c r="D669" s="24">
        <v>1</v>
      </c>
      <c r="E669" s="26"/>
      <c r="F669" s="29"/>
      <c r="G669" s="26"/>
      <c r="H669" s="29"/>
      <c r="I669" s="26"/>
      <c r="J669" s="29"/>
      <c r="K669" s="26"/>
      <c r="L669" s="29"/>
      <c r="M669" s="23" t="s">
        <v>1851</v>
      </c>
      <c r="N669" s="2" t="s">
        <v>917</v>
      </c>
      <c r="O669" s="2" t="s">
        <v>1852</v>
      </c>
      <c r="P669" s="2" t="s">
        <v>64</v>
      </c>
      <c r="Q669" s="2" t="s">
        <v>65</v>
      </c>
      <c r="R669" s="2" t="s">
        <v>65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2" t="s">
        <v>53</v>
      </c>
      <c r="AW669" s="2" t="s">
        <v>1853</v>
      </c>
      <c r="AX669" s="2" t="s">
        <v>53</v>
      </c>
      <c r="AY669" s="2" t="s">
        <v>53</v>
      </c>
      <c r="AZ669" s="2" t="s">
        <v>53</v>
      </c>
    </row>
    <row r="670" spans="1:52" ht="30" customHeight="1" x14ac:dyDescent="0.3">
      <c r="A670" s="23" t="s">
        <v>1854</v>
      </c>
      <c r="B670" s="23" t="s">
        <v>1855</v>
      </c>
      <c r="C670" s="23" t="s">
        <v>69</v>
      </c>
      <c r="D670" s="24">
        <v>1</v>
      </c>
      <c r="E670" s="26"/>
      <c r="F670" s="29"/>
      <c r="G670" s="26"/>
      <c r="H670" s="29"/>
      <c r="I670" s="26"/>
      <c r="J670" s="29"/>
      <c r="K670" s="26"/>
      <c r="L670" s="29"/>
      <c r="M670" s="23" t="s">
        <v>1856</v>
      </c>
      <c r="N670" s="2" t="s">
        <v>917</v>
      </c>
      <c r="O670" s="2" t="s">
        <v>1857</v>
      </c>
      <c r="P670" s="2" t="s">
        <v>64</v>
      </c>
      <c r="Q670" s="2" t="s">
        <v>65</v>
      </c>
      <c r="R670" s="2" t="s">
        <v>65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2" t="s">
        <v>53</v>
      </c>
      <c r="AW670" s="2" t="s">
        <v>1858</v>
      </c>
      <c r="AX670" s="2" t="s">
        <v>53</v>
      </c>
      <c r="AY670" s="2" t="s">
        <v>53</v>
      </c>
      <c r="AZ670" s="2" t="s">
        <v>53</v>
      </c>
    </row>
    <row r="671" spans="1:52" ht="30" customHeight="1" x14ac:dyDescent="0.3">
      <c r="A671" s="23" t="s">
        <v>740</v>
      </c>
      <c r="B671" s="23" t="s">
        <v>53</v>
      </c>
      <c r="C671" s="23" t="s">
        <v>53</v>
      </c>
      <c r="D671" s="24"/>
      <c r="E671" s="26"/>
      <c r="F671" s="29"/>
      <c r="G671" s="26"/>
      <c r="H671" s="29"/>
      <c r="I671" s="26"/>
      <c r="J671" s="29"/>
      <c r="K671" s="26"/>
      <c r="L671" s="29"/>
      <c r="M671" s="23" t="s">
        <v>53</v>
      </c>
      <c r="N671" s="2" t="s">
        <v>99</v>
      </c>
      <c r="O671" s="2" t="s">
        <v>99</v>
      </c>
      <c r="P671" s="2" t="s">
        <v>53</v>
      </c>
      <c r="Q671" s="2" t="s">
        <v>53</v>
      </c>
      <c r="R671" s="2" t="s">
        <v>53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2" t="s">
        <v>53</v>
      </c>
      <c r="AW671" s="2" t="s">
        <v>53</v>
      </c>
      <c r="AX671" s="2" t="s">
        <v>53</v>
      </c>
      <c r="AY671" s="2" t="s">
        <v>53</v>
      </c>
      <c r="AZ671" s="2" t="s">
        <v>53</v>
      </c>
    </row>
    <row r="672" spans="1:52" ht="30" customHeight="1" x14ac:dyDescent="0.3">
      <c r="A672" s="24"/>
      <c r="B672" s="24"/>
      <c r="C672" s="24"/>
      <c r="D672" s="24"/>
      <c r="E672" s="26"/>
      <c r="F672" s="29"/>
      <c r="G672" s="26"/>
      <c r="H672" s="29"/>
      <c r="I672" s="26"/>
      <c r="J672" s="29"/>
      <c r="K672" s="26"/>
      <c r="L672" s="29"/>
      <c r="M672" s="24"/>
    </row>
    <row r="673" spans="1:52" ht="30" customHeight="1" x14ac:dyDescent="0.3">
      <c r="A673" s="20" t="s">
        <v>1859</v>
      </c>
      <c r="B673" s="21"/>
      <c r="C673" s="21"/>
      <c r="D673" s="21"/>
      <c r="E673" s="25"/>
      <c r="F673" s="28"/>
      <c r="G673" s="25"/>
      <c r="H673" s="28"/>
      <c r="I673" s="25"/>
      <c r="J673" s="28"/>
      <c r="K673" s="25"/>
      <c r="L673" s="28"/>
      <c r="M673" s="22"/>
      <c r="N673" s="1" t="s">
        <v>1852</v>
      </c>
    </row>
    <row r="674" spans="1:52" ht="30" customHeight="1" x14ac:dyDescent="0.3">
      <c r="A674" s="23" t="s">
        <v>1828</v>
      </c>
      <c r="B674" s="23" t="s">
        <v>816</v>
      </c>
      <c r="C674" s="23" t="s">
        <v>817</v>
      </c>
      <c r="D674" s="24">
        <v>0.111</v>
      </c>
      <c r="E674" s="26"/>
      <c r="F674" s="29"/>
      <c r="G674" s="26"/>
      <c r="H674" s="29"/>
      <c r="I674" s="26"/>
      <c r="J674" s="29"/>
      <c r="K674" s="26"/>
      <c r="L674" s="29"/>
      <c r="M674" s="23" t="s">
        <v>1829</v>
      </c>
      <c r="N674" s="2" t="s">
        <v>1852</v>
      </c>
      <c r="O674" s="2" t="s">
        <v>1830</v>
      </c>
      <c r="P674" s="2" t="s">
        <v>65</v>
      </c>
      <c r="Q674" s="2" t="s">
        <v>65</v>
      </c>
      <c r="R674" s="2" t="s">
        <v>64</v>
      </c>
      <c r="S674" s="3"/>
      <c r="T674" s="3"/>
      <c r="U674" s="3"/>
      <c r="V674" s="3">
        <v>1</v>
      </c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2" t="s">
        <v>53</v>
      </c>
      <c r="AW674" s="2" t="s">
        <v>1860</v>
      </c>
      <c r="AX674" s="2" t="s">
        <v>53</v>
      </c>
      <c r="AY674" s="2" t="s">
        <v>53</v>
      </c>
      <c r="AZ674" s="2" t="s">
        <v>53</v>
      </c>
    </row>
    <row r="675" spans="1:52" ht="30" customHeight="1" x14ac:dyDescent="0.3">
      <c r="A675" s="23" t="s">
        <v>815</v>
      </c>
      <c r="B675" s="23" t="s">
        <v>816</v>
      </c>
      <c r="C675" s="23" t="s">
        <v>817</v>
      </c>
      <c r="D675" s="24">
        <v>5.6000000000000001E-2</v>
      </c>
      <c r="E675" s="26"/>
      <c r="F675" s="29"/>
      <c r="G675" s="26"/>
      <c r="H675" s="29"/>
      <c r="I675" s="26"/>
      <c r="J675" s="29"/>
      <c r="K675" s="26"/>
      <c r="L675" s="29"/>
      <c r="M675" s="23" t="s">
        <v>818</v>
      </c>
      <c r="N675" s="2" t="s">
        <v>1852</v>
      </c>
      <c r="O675" s="2" t="s">
        <v>819</v>
      </c>
      <c r="P675" s="2" t="s">
        <v>65</v>
      </c>
      <c r="Q675" s="2" t="s">
        <v>65</v>
      </c>
      <c r="R675" s="2" t="s">
        <v>64</v>
      </c>
      <c r="S675" s="3"/>
      <c r="T675" s="3"/>
      <c r="U675" s="3"/>
      <c r="V675" s="3">
        <v>1</v>
      </c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2" t="s">
        <v>53</v>
      </c>
      <c r="AW675" s="2" t="s">
        <v>1861</v>
      </c>
      <c r="AX675" s="2" t="s">
        <v>53</v>
      </c>
      <c r="AY675" s="2" t="s">
        <v>53</v>
      </c>
      <c r="AZ675" s="2" t="s">
        <v>53</v>
      </c>
    </row>
    <row r="676" spans="1:52" ht="30" customHeight="1" x14ac:dyDescent="0.3">
      <c r="A676" s="23" t="s">
        <v>853</v>
      </c>
      <c r="B676" s="23" t="s">
        <v>1363</v>
      </c>
      <c r="C676" s="23" t="s">
        <v>126</v>
      </c>
      <c r="D676" s="24">
        <v>1</v>
      </c>
      <c r="E676" s="26"/>
      <c r="F676" s="29"/>
      <c r="G676" s="26"/>
      <c r="H676" s="29"/>
      <c r="I676" s="26"/>
      <c r="J676" s="29"/>
      <c r="K676" s="26"/>
      <c r="L676" s="29"/>
      <c r="M676" s="23" t="s">
        <v>53</v>
      </c>
      <c r="N676" s="2" t="s">
        <v>1852</v>
      </c>
      <c r="O676" s="2" t="s">
        <v>738</v>
      </c>
      <c r="P676" s="2" t="s">
        <v>65</v>
      </c>
      <c r="Q676" s="2" t="s">
        <v>65</v>
      </c>
      <c r="R676" s="2" t="s">
        <v>65</v>
      </c>
      <c r="S676" s="3">
        <v>1</v>
      </c>
      <c r="T676" s="3">
        <v>2</v>
      </c>
      <c r="U676" s="3">
        <v>0.03</v>
      </c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2" t="s">
        <v>53</v>
      </c>
      <c r="AW676" s="2" t="s">
        <v>1862</v>
      </c>
      <c r="AX676" s="2" t="s">
        <v>53</v>
      </c>
      <c r="AY676" s="2" t="s">
        <v>53</v>
      </c>
      <c r="AZ676" s="2" t="s">
        <v>53</v>
      </c>
    </row>
    <row r="677" spans="1:52" ht="30" customHeight="1" x14ac:dyDescent="0.3">
      <c r="A677" s="23" t="s">
        <v>740</v>
      </c>
      <c r="B677" s="23" t="s">
        <v>53</v>
      </c>
      <c r="C677" s="23" t="s">
        <v>53</v>
      </c>
      <c r="D677" s="24"/>
      <c r="E677" s="26"/>
      <c r="F677" s="29"/>
      <c r="G677" s="26"/>
      <c r="H677" s="29"/>
      <c r="I677" s="26"/>
      <c r="J677" s="29"/>
      <c r="K677" s="26"/>
      <c r="L677" s="29"/>
      <c r="M677" s="23" t="s">
        <v>53</v>
      </c>
      <c r="N677" s="2" t="s">
        <v>99</v>
      </c>
      <c r="O677" s="2" t="s">
        <v>99</v>
      </c>
      <c r="P677" s="2" t="s">
        <v>53</v>
      </c>
      <c r="Q677" s="2" t="s">
        <v>53</v>
      </c>
      <c r="R677" s="2" t="s">
        <v>53</v>
      </c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2" t="s">
        <v>53</v>
      </c>
      <c r="AW677" s="2" t="s">
        <v>53</v>
      </c>
      <c r="AX677" s="2" t="s">
        <v>53</v>
      </c>
      <c r="AY677" s="2" t="s">
        <v>53</v>
      </c>
      <c r="AZ677" s="2" t="s">
        <v>53</v>
      </c>
    </row>
    <row r="678" spans="1:52" ht="30" customHeight="1" x14ac:dyDescent="0.3">
      <c r="A678" s="24"/>
      <c r="B678" s="24"/>
      <c r="C678" s="24"/>
      <c r="D678" s="24"/>
      <c r="E678" s="26"/>
      <c r="F678" s="29"/>
      <c r="G678" s="26"/>
      <c r="H678" s="29"/>
      <c r="I678" s="26"/>
      <c r="J678" s="29"/>
      <c r="K678" s="26"/>
      <c r="L678" s="29"/>
      <c r="M678" s="24"/>
    </row>
    <row r="679" spans="1:52" ht="30" customHeight="1" x14ac:dyDescent="0.3">
      <c r="A679" s="20" t="s">
        <v>1863</v>
      </c>
      <c r="B679" s="21"/>
      <c r="C679" s="21"/>
      <c r="D679" s="21"/>
      <c r="E679" s="25"/>
      <c r="F679" s="28"/>
      <c r="G679" s="25"/>
      <c r="H679" s="28"/>
      <c r="I679" s="25"/>
      <c r="J679" s="28"/>
      <c r="K679" s="25"/>
      <c r="L679" s="28"/>
      <c r="M679" s="22"/>
      <c r="N679" s="1" t="s">
        <v>1857</v>
      </c>
    </row>
    <row r="680" spans="1:52" ht="30" customHeight="1" x14ac:dyDescent="0.3">
      <c r="A680" s="23" t="s">
        <v>1835</v>
      </c>
      <c r="B680" s="23" t="s">
        <v>816</v>
      </c>
      <c r="C680" s="23" t="s">
        <v>817</v>
      </c>
      <c r="D680" s="24">
        <v>1.6E-2</v>
      </c>
      <c r="E680" s="26"/>
      <c r="F680" s="29"/>
      <c r="G680" s="26"/>
      <c r="H680" s="29"/>
      <c r="I680" s="26"/>
      <c r="J680" s="29"/>
      <c r="K680" s="26"/>
      <c r="L680" s="29"/>
      <c r="M680" s="23" t="s">
        <v>1836</v>
      </c>
      <c r="N680" s="2" t="s">
        <v>1857</v>
      </c>
      <c r="O680" s="2" t="s">
        <v>1837</v>
      </c>
      <c r="P680" s="2" t="s">
        <v>65</v>
      </c>
      <c r="Q680" s="2" t="s">
        <v>65</v>
      </c>
      <c r="R680" s="2" t="s">
        <v>64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2" t="s">
        <v>53</v>
      </c>
      <c r="AW680" s="2" t="s">
        <v>1864</v>
      </c>
      <c r="AX680" s="2" t="s">
        <v>53</v>
      </c>
      <c r="AY680" s="2" t="s">
        <v>53</v>
      </c>
      <c r="AZ680" s="2" t="s">
        <v>53</v>
      </c>
    </row>
    <row r="681" spans="1:52" ht="30" customHeight="1" x14ac:dyDescent="0.3">
      <c r="A681" s="23" t="s">
        <v>740</v>
      </c>
      <c r="B681" s="23" t="s">
        <v>53</v>
      </c>
      <c r="C681" s="23" t="s">
        <v>53</v>
      </c>
      <c r="D681" s="24"/>
      <c r="E681" s="26"/>
      <c r="F681" s="29"/>
      <c r="G681" s="26"/>
      <c r="H681" s="29"/>
      <c r="I681" s="26"/>
      <c r="J681" s="29"/>
      <c r="K681" s="26"/>
      <c r="L681" s="29"/>
      <c r="M681" s="23" t="s">
        <v>53</v>
      </c>
      <c r="N681" s="2" t="s">
        <v>99</v>
      </c>
      <c r="O681" s="2" t="s">
        <v>99</v>
      </c>
      <c r="P681" s="2" t="s">
        <v>53</v>
      </c>
      <c r="Q681" s="2" t="s">
        <v>53</v>
      </c>
      <c r="R681" s="2" t="s">
        <v>53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2" t="s">
        <v>53</v>
      </c>
      <c r="AW681" s="2" t="s">
        <v>53</v>
      </c>
      <c r="AX681" s="2" t="s">
        <v>53</v>
      </c>
      <c r="AY681" s="2" t="s">
        <v>53</v>
      </c>
      <c r="AZ681" s="2" t="s">
        <v>53</v>
      </c>
    </row>
    <row r="682" spans="1:52" ht="30" customHeight="1" x14ac:dyDescent="0.3">
      <c r="A682" s="24"/>
      <c r="B682" s="24"/>
      <c r="C682" s="24"/>
      <c r="D682" s="24"/>
      <c r="E682" s="26"/>
      <c r="F682" s="29"/>
      <c r="G682" s="26"/>
      <c r="H682" s="29"/>
      <c r="I682" s="26"/>
      <c r="J682" s="29"/>
      <c r="K682" s="26"/>
      <c r="L682" s="29"/>
      <c r="M682" s="24"/>
    </row>
    <row r="683" spans="1:52" ht="30" customHeight="1" x14ac:dyDescent="0.3">
      <c r="A683" s="20" t="s">
        <v>1865</v>
      </c>
      <c r="B683" s="21"/>
      <c r="C683" s="21"/>
      <c r="D683" s="21"/>
      <c r="E683" s="25"/>
      <c r="F683" s="28"/>
      <c r="G683" s="25"/>
      <c r="H683" s="28"/>
      <c r="I683" s="25"/>
      <c r="J683" s="28"/>
      <c r="K683" s="25"/>
      <c r="L683" s="28"/>
      <c r="M683" s="22"/>
      <c r="N683" s="1" t="s">
        <v>928</v>
      </c>
    </row>
    <row r="684" spans="1:52" ht="30" customHeight="1" x14ac:dyDescent="0.3">
      <c r="A684" s="23" t="s">
        <v>898</v>
      </c>
      <c r="B684" s="23" t="s">
        <v>1844</v>
      </c>
      <c r="C684" s="23" t="s">
        <v>691</v>
      </c>
      <c r="D684" s="24">
        <v>6.8</v>
      </c>
      <c r="E684" s="26"/>
      <c r="F684" s="29"/>
      <c r="G684" s="26"/>
      <c r="H684" s="29"/>
      <c r="I684" s="26"/>
      <c r="J684" s="29"/>
      <c r="K684" s="26"/>
      <c r="L684" s="29"/>
      <c r="M684" s="23" t="s">
        <v>1845</v>
      </c>
      <c r="N684" s="2" t="s">
        <v>928</v>
      </c>
      <c r="O684" s="2" t="s">
        <v>1846</v>
      </c>
      <c r="P684" s="2" t="s">
        <v>65</v>
      </c>
      <c r="Q684" s="2" t="s">
        <v>65</v>
      </c>
      <c r="R684" s="2" t="s">
        <v>64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2" t="s">
        <v>53</v>
      </c>
      <c r="AW684" s="2" t="s">
        <v>1866</v>
      </c>
      <c r="AX684" s="2" t="s">
        <v>53</v>
      </c>
      <c r="AY684" s="2" t="s">
        <v>53</v>
      </c>
      <c r="AZ684" s="2" t="s">
        <v>53</v>
      </c>
    </row>
    <row r="685" spans="1:52" ht="30" customHeight="1" x14ac:dyDescent="0.3">
      <c r="A685" s="23" t="s">
        <v>898</v>
      </c>
      <c r="B685" s="23" t="s">
        <v>899</v>
      </c>
      <c r="C685" s="23" t="s">
        <v>691</v>
      </c>
      <c r="D685" s="24">
        <v>1.36</v>
      </c>
      <c r="E685" s="26"/>
      <c r="F685" s="29"/>
      <c r="G685" s="26"/>
      <c r="H685" s="29"/>
      <c r="I685" s="26"/>
      <c r="J685" s="29"/>
      <c r="K685" s="26"/>
      <c r="L685" s="29"/>
      <c r="M685" s="23" t="s">
        <v>900</v>
      </c>
      <c r="N685" s="2" t="s">
        <v>928</v>
      </c>
      <c r="O685" s="2" t="s">
        <v>901</v>
      </c>
      <c r="P685" s="2" t="s">
        <v>65</v>
      </c>
      <c r="Q685" s="2" t="s">
        <v>65</v>
      </c>
      <c r="R685" s="2" t="s">
        <v>64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2" t="s">
        <v>53</v>
      </c>
      <c r="AW685" s="2" t="s">
        <v>1867</v>
      </c>
      <c r="AX685" s="2" t="s">
        <v>53</v>
      </c>
      <c r="AY685" s="2" t="s">
        <v>53</v>
      </c>
      <c r="AZ685" s="2" t="s">
        <v>53</v>
      </c>
    </row>
    <row r="686" spans="1:52" ht="30" customHeight="1" x14ac:dyDescent="0.3">
      <c r="A686" s="23" t="s">
        <v>1849</v>
      </c>
      <c r="B686" s="23" t="s">
        <v>1868</v>
      </c>
      <c r="C686" s="23" t="s">
        <v>69</v>
      </c>
      <c r="D686" s="24">
        <v>1</v>
      </c>
      <c r="E686" s="26"/>
      <c r="F686" s="29"/>
      <c r="G686" s="26"/>
      <c r="H686" s="29"/>
      <c r="I686" s="26"/>
      <c r="J686" s="29"/>
      <c r="K686" s="26"/>
      <c r="L686" s="29"/>
      <c r="M686" s="23" t="s">
        <v>1869</v>
      </c>
      <c r="N686" s="2" t="s">
        <v>928</v>
      </c>
      <c r="O686" s="2" t="s">
        <v>1870</v>
      </c>
      <c r="P686" s="2" t="s">
        <v>64</v>
      </c>
      <c r="Q686" s="2" t="s">
        <v>65</v>
      </c>
      <c r="R686" s="2" t="s">
        <v>65</v>
      </c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2" t="s">
        <v>53</v>
      </c>
      <c r="AW686" s="2" t="s">
        <v>1871</v>
      </c>
      <c r="AX686" s="2" t="s">
        <v>53</v>
      </c>
      <c r="AY686" s="2" t="s">
        <v>53</v>
      </c>
      <c r="AZ686" s="2" t="s">
        <v>53</v>
      </c>
    </row>
    <row r="687" spans="1:52" ht="30" customHeight="1" x14ac:dyDescent="0.3">
      <c r="A687" s="23" t="s">
        <v>1854</v>
      </c>
      <c r="B687" s="23" t="s">
        <v>889</v>
      </c>
      <c r="C687" s="23" t="s">
        <v>69</v>
      </c>
      <c r="D687" s="24">
        <v>1</v>
      </c>
      <c r="E687" s="26"/>
      <c r="F687" s="29"/>
      <c r="G687" s="26"/>
      <c r="H687" s="29"/>
      <c r="I687" s="26"/>
      <c r="J687" s="29"/>
      <c r="K687" s="26"/>
      <c r="L687" s="29"/>
      <c r="M687" s="23" t="s">
        <v>1872</v>
      </c>
      <c r="N687" s="2" t="s">
        <v>928</v>
      </c>
      <c r="O687" s="2" t="s">
        <v>1873</v>
      </c>
      <c r="P687" s="2" t="s">
        <v>64</v>
      </c>
      <c r="Q687" s="2" t="s">
        <v>65</v>
      </c>
      <c r="R687" s="2" t="s">
        <v>65</v>
      </c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2" t="s">
        <v>53</v>
      </c>
      <c r="AW687" s="2" t="s">
        <v>1874</v>
      </c>
      <c r="AX687" s="2" t="s">
        <v>53</v>
      </c>
      <c r="AY687" s="2" t="s">
        <v>53</v>
      </c>
      <c r="AZ687" s="2" t="s">
        <v>53</v>
      </c>
    </row>
    <row r="688" spans="1:52" ht="30" customHeight="1" x14ac:dyDescent="0.3">
      <c r="A688" s="23" t="s">
        <v>740</v>
      </c>
      <c r="B688" s="23" t="s">
        <v>53</v>
      </c>
      <c r="C688" s="23" t="s">
        <v>53</v>
      </c>
      <c r="D688" s="24"/>
      <c r="E688" s="26"/>
      <c r="F688" s="29"/>
      <c r="G688" s="26"/>
      <c r="H688" s="29"/>
      <c r="I688" s="26"/>
      <c r="J688" s="29"/>
      <c r="K688" s="26"/>
      <c r="L688" s="29"/>
      <c r="M688" s="23" t="s">
        <v>53</v>
      </c>
      <c r="N688" s="2" t="s">
        <v>99</v>
      </c>
      <c r="O688" s="2" t="s">
        <v>99</v>
      </c>
      <c r="P688" s="2" t="s">
        <v>53</v>
      </c>
      <c r="Q688" s="2" t="s">
        <v>53</v>
      </c>
      <c r="R688" s="2" t="s">
        <v>53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2" t="s">
        <v>53</v>
      </c>
      <c r="AW688" s="2" t="s">
        <v>53</v>
      </c>
      <c r="AX688" s="2" t="s">
        <v>53</v>
      </c>
      <c r="AY688" s="2" t="s">
        <v>53</v>
      </c>
      <c r="AZ688" s="2" t="s">
        <v>53</v>
      </c>
    </row>
    <row r="689" spans="1:52" ht="30" customHeight="1" x14ac:dyDescent="0.3">
      <c r="A689" s="24"/>
      <c r="B689" s="24"/>
      <c r="C689" s="24"/>
      <c r="D689" s="24"/>
      <c r="E689" s="26"/>
      <c r="F689" s="29"/>
      <c r="G689" s="26"/>
      <c r="H689" s="29"/>
      <c r="I689" s="26"/>
      <c r="J689" s="29"/>
      <c r="K689" s="26"/>
      <c r="L689" s="29"/>
      <c r="M689" s="24"/>
    </row>
    <row r="690" spans="1:52" ht="30" customHeight="1" x14ac:dyDescent="0.3">
      <c r="A690" s="20" t="s">
        <v>1875</v>
      </c>
      <c r="B690" s="21"/>
      <c r="C690" s="21"/>
      <c r="D690" s="21"/>
      <c r="E690" s="25"/>
      <c r="F690" s="28"/>
      <c r="G690" s="25"/>
      <c r="H690" s="28"/>
      <c r="I690" s="25"/>
      <c r="J690" s="28"/>
      <c r="K690" s="25"/>
      <c r="L690" s="28"/>
      <c r="M690" s="22"/>
      <c r="N690" s="1" t="s">
        <v>1870</v>
      </c>
    </row>
    <row r="691" spans="1:52" ht="30" customHeight="1" x14ac:dyDescent="0.3">
      <c r="A691" s="23" t="s">
        <v>1828</v>
      </c>
      <c r="B691" s="23" t="s">
        <v>816</v>
      </c>
      <c r="C691" s="23" t="s">
        <v>817</v>
      </c>
      <c r="D691" s="24">
        <v>9.0999999999999998E-2</v>
      </c>
      <c r="E691" s="26"/>
      <c r="F691" s="29"/>
      <c r="G691" s="26"/>
      <c r="H691" s="29"/>
      <c r="I691" s="26"/>
      <c r="J691" s="29"/>
      <c r="K691" s="26"/>
      <c r="L691" s="29"/>
      <c r="M691" s="23" t="s">
        <v>1829</v>
      </c>
      <c r="N691" s="2" t="s">
        <v>1870</v>
      </c>
      <c r="O691" s="2" t="s">
        <v>1830</v>
      </c>
      <c r="P691" s="2" t="s">
        <v>65</v>
      </c>
      <c r="Q691" s="2" t="s">
        <v>65</v>
      </c>
      <c r="R691" s="2" t="s">
        <v>64</v>
      </c>
      <c r="S691" s="3"/>
      <c r="T691" s="3"/>
      <c r="U691" s="3"/>
      <c r="V691" s="3">
        <v>1</v>
      </c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2" t="s">
        <v>53</v>
      </c>
      <c r="AW691" s="2" t="s">
        <v>1876</v>
      </c>
      <c r="AX691" s="2" t="s">
        <v>53</v>
      </c>
      <c r="AY691" s="2" t="s">
        <v>53</v>
      </c>
      <c r="AZ691" s="2" t="s">
        <v>53</v>
      </c>
    </row>
    <row r="692" spans="1:52" ht="30" customHeight="1" x14ac:dyDescent="0.3">
      <c r="A692" s="23" t="s">
        <v>815</v>
      </c>
      <c r="B692" s="23" t="s">
        <v>816</v>
      </c>
      <c r="C692" s="23" t="s">
        <v>817</v>
      </c>
      <c r="D692" s="24">
        <v>4.4999999999999998E-2</v>
      </c>
      <c r="E692" s="26"/>
      <c r="F692" s="29"/>
      <c r="G692" s="26"/>
      <c r="H692" s="29"/>
      <c r="I692" s="26"/>
      <c r="J692" s="29"/>
      <c r="K692" s="26"/>
      <c r="L692" s="29"/>
      <c r="M692" s="23" t="s">
        <v>818</v>
      </c>
      <c r="N692" s="2" t="s">
        <v>1870</v>
      </c>
      <c r="O692" s="2" t="s">
        <v>819</v>
      </c>
      <c r="P692" s="2" t="s">
        <v>65</v>
      </c>
      <c r="Q692" s="2" t="s">
        <v>65</v>
      </c>
      <c r="R692" s="2" t="s">
        <v>64</v>
      </c>
      <c r="S692" s="3"/>
      <c r="T692" s="3"/>
      <c r="U692" s="3"/>
      <c r="V692" s="3">
        <v>1</v>
      </c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2" t="s">
        <v>53</v>
      </c>
      <c r="AW692" s="2" t="s">
        <v>1877</v>
      </c>
      <c r="AX692" s="2" t="s">
        <v>53</v>
      </c>
      <c r="AY692" s="2" t="s">
        <v>53</v>
      </c>
      <c r="AZ692" s="2" t="s">
        <v>53</v>
      </c>
    </row>
    <row r="693" spans="1:52" ht="30" customHeight="1" x14ac:dyDescent="0.3">
      <c r="A693" s="23" t="s">
        <v>853</v>
      </c>
      <c r="B693" s="23" t="s">
        <v>1363</v>
      </c>
      <c r="C693" s="23" t="s">
        <v>126</v>
      </c>
      <c r="D693" s="24">
        <v>1</v>
      </c>
      <c r="E693" s="26"/>
      <c r="F693" s="29"/>
      <c r="G693" s="26"/>
      <c r="H693" s="29"/>
      <c r="I693" s="26"/>
      <c r="J693" s="29"/>
      <c r="K693" s="26"/>
      <c r="L693" s="29"/>
      <c r="M693" s="23" t="s">
        <v>53</v>
      </c>
      <c r="N693" s="2" t="s">
        <v>1870</v>
      </c>
      <c r="O693" s="2" t="s">
        <v>738</v>
      </c>
      <c r="P693" s="2" t="s">
        <v>65</v>
      </c>
      <c r="Q693" s="2" t="s">
        <v>65</v>
      </c>
      <c r="R693" s="2" t="s">
        <v>65</v>
      </c>
      <c r="S693" s="3">
        <v>1</v>
      </c>
      <c r="T693" s="3">
        <v>2</v>
      </c>
      <c r="U693" s="3">
        <v>0.03</v>
      </c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2" t="s">
        <v>53</v>
      </c>
      <c r="AW693" s="2" t="s">
        <v>1878</v>
      </c>
      <c r="AX693" s="2" t="s">
        <v>53</v>
      </c>
      <c r="AY693" s="2" t="s">
        <v>53</v>
      </c>
      <c r="AZ693" s="2" t="s">
        <v>53</v>
      </c>
    </row>
    <row r="694" spans="1:52" ht="30" customHeight="1" x14ac:dyDescent="0.3">
      <c r="A694" s="23" t="s">
        <v>740</v>
      </c>
      <c r="B694" s="23" t="s">
        <v>53</v>
      </c>
      <c r="C694" s="23" t="s">
        <v>53</v>
      </c>
      <c r="D694" s="24"/>
      <c r="E694" s="26"/>
      <c r="F694" s="29"/>
      <c r="G694" s="26"/>
      <c r="H694" s="29"/>
      <c r="I694" s="26"/>
      <c r="J694" s="29"/>
      <c r="K694" s="26"/>
      <c r="L694" s="29"/>
      <c r="M694" s="23" t="s">
        <v>53</v>
      </c>
      <c r="N694" s="2" t="s">
        <v>99</v>
      </c>
      <c r="O694" s="2" t="s">
        <v>99</v>
      </c>
      <c r="P694" s="2" t="s">
        <v>53</v>
      </c>
      <c r="Q694" s="2" t="s">
        <v>53</v>
      </c>
      <c r="R694" s="2" t="s">
        <v>53</v>
      </c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2" t="s">
        <v>53</v>
      </c>
      <c r="AW694" s="2" t="s">
        <v>53</v>
      </c>
      <c r="AX694" s="2" t="s">
        <v>53</v>
      </c>
      <c r="AY694" s="2" t="s">
        <v>53</v>
      </c>
      <c r="AZ694" s="2" t="s">
        <v>53</v>
      </c>
    </row>
    <row r="695" spans="1:52" ht="30" customHeight="1" x14ac:dyDescent="0.3">
      <c r="A695" s="24"/>
      <c r="B695" s="24"/>
      <c r="C695" s="24"/>
      <c r="D695" s="24"/>
      <c r="E695" s="26"/>
      <c r="F695" s="29"/>
      <c r="G695" s="26"/>
      <c r="H695" s="29"/>
      <c r="I695" s="26"/>
      <c r="J695" s="29"/>
      <c r="K695" s="26"/>
      <c r="L695" s="29"/>
      <c r="M695" s="24"/>
    </row>
    <row r="696" spans="1:52" ht="30" customHeight="1" x14ac:dyDescent="0.3">
      <c r="A696" s="20" t="s">
        <v>1879</v>
      </c>
      <c r="B696" s="21"/>
      <c r="C696" s="21"/>
      <c r="D696" s="21"/>
      <c r="E696" s="25"/>
      <c r="F696" s="28"/>
      <c r="G696" s="25"/>
      <c r="H696" s="28"/>
      <c r="I696" s="25"/>
      <c r="J696" s="28"/>
      <c r="K696" s="25"/>
      <c r="L696" s="28"/>
      <c r="M696" s="22"/>
      <c r="N696" s="1" t="s">
        <v>1873</v>
      </c>
    </row>
    <row r="697" spans="1:52" ht="30" customHeight="1" x14ac:dyDescent="0.3">
      <c r="A697" s="23" t="s">
        <v>1835</v>
      </c>
      <c r="B697" s="23" t="s">
        <v>816</v>
      </c>
      <c r="C697" s="23" t="s">
        <v>817</v>
      </c>
      <c r="D697" s="24">
        <v>1.0999999999999999E-2</v>
      </c>
      <c r="E697" s="26"/>
      <c r="F697" s="29"/>
      <c r="G697" s="26"/>
      <c r="H697" s="29"/>
      <c r="I697" s="26"/>
      <c r="J697" s="29"/>
      <c r="K697" s="26"/>
      <c r="L697" s="29"/>
      <c r="M697" s="23" t="s">
        <v>1836</v>
      </c>
      <c r="N697" s="2" t="s">
        <v>1873</v>
      </c>
      <c r="O697" s="2" t="s">
        <v>1837</v>
      </c>
      <c r="P697" s="2" t="s">
        <v>65</v>
      </c>
      <c r="Q697" s="2" t="s">
        <v>65</v>
      </c>
      <c r="R697" s="2" t="s">
        <v>64</v>
      </c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2" t="s">
        <v>53</v>
      </c>
      <c r="AW697" s="2" t="s">
        <v>1880</v>
      </c>
      <c r="AX697" s="2" t="s">
        <v>53</v>
      </c>
      <c r="AY697" s="2" t="s">
        <v>53</v>
      </c>
      <c r="AZ697" s="2" t="s">
        <v>53</v>
      </c>
    </row>
    <row r="698" spans="1:52" ht="30" customHeight="1" x14ac:dyDescent="0.3">
      <c r="A698" s="23" t="s">
        <v>740</v>
      </c>
      <c r="B698" s="23" t="s">
        <v>53</v>
      </c>
      <c r="C698" s="23" t="s">
        <v>53</v>
      </c>
      <c r="D698" s="24"/>
      <c r="E698" s="26"/>
      <c r="F698" s="29"/>
      <c r="G698" s="26"/>
      <c r="H698" s="29"/>
      <c r="I698" s="26"/>
      <c r="J698" s="29"/>
      <c r="K698" s="26"/>
      <c r="L698" s="29"/>
      <c r="M698" s="23" t="s">
        <v>53</v>
      </c>
      <c r="N698" s="2" t="s">
        <v>99</v>
      </c>
      <c r="O698" s="2" t="s">
        <v>99</v>
      </c>
      <c r="P698" s="2" t="s">
        <v>53</v>
      </c>
      <c r="Q698" s="2" t="s">
        <v>53</v>
      </c>
      <c r="R698" s="2" t="s">
        <v>53</v>
      </c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2" t="s">
        <v>53</v>
      </c>
      <c r="AW698" s="2" t="s">
        <v>53</v>
      </c>
      <c r="AX698" s="2" t="s">
        <v>53</v>
      </c>
      <c r="AY698" s="2" t="s">
        <v>53</v>
      </c>
      <c r="AZ698" s="2" t="s">
        <v>53</v>
      </c>
    </row>
    <row r="699" spans="1:52" ht="30" customHeight="1" x14ac:dyDescent="0.3">
      <c r="A699" s="24"/>
      <c r="B699" s="24"/>
      <c r="C699" s="24"/>
      <c r="D699" s="24"/>
      <c r="E699" s="26"/>
      <c r="F699" s="29"/>
      <c r="G699" s="26"/>
      <c r="H699" s="29"/>
      <c r="I699" s="26"/>
      <c r="J699" s="29"/>
      <c r="K699" s="26"/>
      <c r="L699" s="29"/>
      <c r="M699" s="24"/>
    </row>
    <row r="700" spans="1:52" ht="30" customHeight="1" x14ac:dyDescent="0.3">
      <c r="A700" s="20" t="s">
        <v>1881</v>
      </c>
      <c r="B700" s="21"/>
      <c r="C700" s="21"/>
      <c r="D700" s="21"/>
      <c r="E700" s="25"/>
      <c r="F700" s="28"/>
      <c r="G700" s="25"/>
      <c r="H700" s="28"/>
      <c r="I700" s="25"/>
      <c r="J700" s="28"/>
      <c r="K700" s="25"/>
      <c r="L700" s="28"/>
      <c r="M700" s="22"/>
      <c r="N700" s="1" t="s">
        <v>938</v>
      </c>
    </row>
    <row r="701" spans="1:52" ht="30" customHeight="1" x14ac:dyDescent="0.3">
      <c r="A701" s="23" t="s">
        <v>1199</v>
      </c>
      <c r="B701" s="23" t="s">
        <v>816</v>
      </c>
      <c r="C701" s="23" t="s">
        <v>817</v>
      </c>
      <c r="D701" s="24">
        <v>0.04</v>
      </c>
      <c r="E701" s="26"/>
      <c r="F701" s="29"/>
      <c r="G701" s="26"/>
      <c r="H701" s="29"/>
      <c r="I701" s="26"/>
      <c r="J701" s="29"/>
      <c r="K701" s="26"/>
      <c r="L701" s="29"/>
      <c r="M701" s="23" t="s">
        <v>1200</v>
      </c>
      <c r="N701" s="2" t="s">
        <v>938</v>
      </c>
      <c r="O701" s="2" t="s">
        <v>1201</v>
      </c>
      <c r="P701" s="2" t="s">
        <v>65</v>
      </c>
      <c r="Q701" s="2" t="s">
        <v>65</v>
      </c>
      <c r="R701" s="2" t="s">
        <v>64</v>
      </c>
      <c r="S701" s="3"/>
      <c r="T701" s="3"/>
      <c r="U701" s="3"/>
      <c r="V701" s="3">
        <v>1</v>
      </c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2" t="s">
        <v>53</v>
      </c>
      <c r="AW701" s="2" t="s">
        <v>1882</v>
      </c>
      <c r="AX701" s="2" t="s">
        <v>53</v>
      </c>
      <c r="AY701" s="2" t="s">
        <v>53</v>
      </c>
      <c r="AZ701" s="2" t="s">
        <v>53</v>
      </c>
    </row>
    <row r="702" spans="1:52" ht="30" customHeight="1" x14ac:dyDescent="0.3">
      <c r="A702" s="23" t="s">
        <v>815</v>
      </c>
      <c r="B702" s="23" t="s">
        <v>816</v>
      </c>
      <c r="C702" s="23" t="s">
        <v>817</v>
      </c>
      <c r="D702" s="24">
        <v>0.02</v>
      </c>
      <c r="E702" s="26"/>
      <c r="F702" s="29"/>
      <c r="G702" s="26"/>
      <c r="H702" s="29"/>
      <c r="I702" s="26"/>
      <c r="J702" s="29"/>
      <c r="K702" s="26"/>
      <c r="L702" s="29"/>
      <c r="M702" s="23" t="s">
        <v>818</v>
      </c>
      <c r="N702" s="2" t="s">
        <v>938</v>
      </c>
      <c r="O702" s="2" t="s">
        <v>819</v>
      </c>
      <c r="P702" s="2" t="s">
        <v>65</v>
      </c>
      <c r="Q702" s="2" t="s">
        <v>65</v>
      </c>
      <c r="R702" s="2" t="s">
        <v>64</v>
      </c>
      <c r="S702" s="3"/>
      <c r="T702" s="3"/>
      <c r="U702" s="3"/>
      <c r="V702" s="3">
        <v>1</v>
      </c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2" t="s">
        <v>53</v>
      </c>
      <c r="AW702" s="2" t="s">
        <v>1883</v>
      </c>
      <c r="AX702" s="2" t="s">
        <v>53</v>
      </c>
      <c r="AY702" s="2" t="s">
        <v>53</v>
      </c>
      <c r="AZ702" s="2" t="s">
        <v>53</v>
      </c>
    </row>
    <row r="703" spans="1:52" ht="30" customHeight="1" x14ac:dyDescent="0.3">
      <c r="A703" s="23" t="s">
        <v>853</v>
      </c>
      <c r="B703" s="23" t="s">
        <v>854</v>
      </c>
      <c r="C703" s="23" t="s">
        <v>126</v>
      </c>
      <c r="D703" s="24">
        <v>1</v>
      </c>
      <c r="E703" s="26"/>
      <c r="F703" s="29"/>
      <c r="G703" s="26"/>
      <c r="H703" s="29"/>
      <c r="I703" s="26"/>
      <c r="J703" s="29"/>
      <c r="K703" s="26"/>
      <c r="L703" s="29"/>
      <c r="M703" s="23" t="s">
        <v>53</v>
      </c>
      <c r="N703" s="2" t="s">
        <v>938</v>
      </c>
      <c r="O703" s="2" t="s">
        <v>738</v>
      </c>
      <c r="P703" s="2" t="s">
        <v>65</v>
      </c>
      <c r="Q703" s="2" t="s">
        <v>65</v>
      </c>
      <c r="R703" s="2" t="s">
        <v>65</v>
      </c>
      <c r="S703" s="3">
        <v>1</v>
      </c>
      <c r="T703" s="3">
        <v>2</v>
      </c>
      <c r="U703" s="3">
        <v>0.02</v>
      </c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2" t="s">
        <v>53</v>
      </c>
      <c r="AW703" s="2" t="s">
        <v>1884</v>
      </c>
      <c r="AX703" s="2" t="s">
        <v>53</v>
      </c>
      <c r="AY703" s="2" t="s">
        <v>53</v>
      </c>
      <c r="AZ703" s="2" t="s">
        <v>53</v>
      </c>
    </row>
    <row r="704" spans="1:52" ht="30" customHeight="1" x14ac:dyDescent="0.3">
      <c r="A704" s="23" t="s">
        <v>740</v>
      </c>
      <c r="B704" s="23" t="s">
        <v>53</v>
      </c>
      <c r="C704" s="23" t="s">
        <v>53</v>
      </c>
      <c r="D704" s="24"/>
      <c r="E704" s="26"/>
      <c r="F704" s="29"/>
      <c r="G704" s="26"/>
      <c r="H704" s="29"/>
      <c r="I704" s="26"/>
      <c r="J704" s="29"/>
      <c r="K704" s="26"/>
      <c r="L704" s="29"/>
      <c r="M704" s="23" t="s">
        <v>53</v>
      </c>
      <c r="N704" s="2" t="s">
        <v>99</v>
      </c>
      <c r="O704" s="2" t="s">
        <v>99</v>
      </c>
      <c r="P704" s="2" t="s">
        <v>53</v>
      </c>
      <c r="Q704" s="2" t="s">
        <v>53</v>
      </c>
      <c r="R704" s="2" t="s">
        <v>53</v>
      </c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2" t="s">
        <v>53</v>
      </c>
      <c r="AW704" s="2" t="s">
        <v>53</v>
      </c>
      <c r="AX704" s="2" t="s">
        <v>53</v>
      </c>
      <c r="AY704" s="2" t="s">
        <v>53</v>
      </c>
      <c r="AZ704" s="2" t="s">
        <v>53</v>
      </c>
    </row>
    <row r="705" spans="1:52" ht="30" customHeight="1" x14ac:dyDescent="0.3">
      <c r="A705" s="24"/>
      <c r="B705" s="24"/>
      <c r="C705" s="24"/>
      <c r="D705" s="24"/>
      <c r="E705" s="26"/>
      <c r="F705" s="29"/>
      <c r="G705" s="26"/>
      <c r="H705" s="29"/>
      <c r="I705" s="26"/>
      <c r="J705" s="29"/>
      <c r="K705" s="26"/>
      <c r="L705" s="29"/>
      <c r="M705" s="24"/>
    </row>
    <row r="706" spans="1:52" ht="30" customHeight="1" x14ac:dyDescent="0.3">
      <c r="A706" s="20" t="s">
        <v>1885</v>
      </c>
      <c r="B706" s="21"/>
      <c r="C706" s="21"/>
      <c r="D706" s="21"/>
      <c r="E706" s="25"/>
      <c r="F706" s="28"/>
      <c r="G706" s="25"/>
      <c r="H706" s="28"/>
      <c r="I706" s="25"/>
      <c r="J706" s="28"/>
      <c r="K706" s="25"/>
      <c r="L706" s="28"/>
      <c r="M706" s="22"/>
      <c r="N706" s="1" t="s">
        <v>948</v>
      </c>
    </row>
    <row r="707" spans="1:52" ht="30" customHeight="1" x14ac:dyDescent="0.3">
      <c r="A707" s="23" t="s">
        <v>630</v>
      </c>
      <c r="B707" s="23" t="s">
        <v>1268</v>
      </c>
      <c r="C707" s="23" t="s">
        <v>691</v>
      </c>
      <c r="D707" s="24">
        <v>510</v>
      </c>
      <c r="E707" s="26"/>
      <c r="F707" s="29"/>
      <c r="G707" s="26"/>
      <c r="H707" s="29"/>
      <c r="I707" s="26"/>
      <c r="J707" s="29"/>
      <c r="K707" s="26"/>
      <c r="L707" s="29"/>
      <c r="M707" s="23" t="s">
        <v>1269</v>
      </c>
      <c r="N707" s="2" t="s">
        <v>948</v>
      </c>
      <c r="O707" s="2" t="s">
        <v>1270</v>
      </c>
      <c r="P707" s="2" t="s">
        <v>65</v>
      </c>
      <c r="Q707" s="2" t="s">
        <v>65</v>
      </c>
      <c r="R707" s="2" t="s">
        <v>64</v>
      </c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2" t="s">
        <v>53</v>
      </c>
      <c r="AW707" s="2" t="s">
        <v>1886</v>
      </c>
      <c r="AX707" s="2" t="s">
        <v>53</v>
      </c>
      <c r="AY707" s="2" t="s">
        <v>53</v>
      </c>
      <c r="AZ707" s="2" t="s">
        <v>53</v>
      </c>
    </row>
    <row r="708" spans="1:52" ht="30" customHeight="1" x14ac:dyDescent="0.3">
      <c r="A708" s="23" t="s">
        <v>636</v>
      </c>
      <c r="B708" s="23" t="s">
        <v>1272</v>
      </c>
      <c r="C708" s="23" t="s">
        <v>590</v>
      </c>
      <c r="D708" s="24">
        <v>1.1000000000000001</v>
      </c>
      <c r="E708" s="26"/>
      <c r="F708" s="29"/>
      <c r="G708" s="26"/>
      <c r="H708" s="29"/>
      <c r="I708" s="26"/>
      <c r="J708" s="29"/>
      <c r="K708" s="26"/>
      <c r="L708" s="29"/>
      <c r="M708" s="23" t="s">
        <v>1273</v>
      </c>
      <c r="N708" s="2" t="s">
        <v>948</v>
      </c>
      <c r="O708" s="2" t="s">
        <v>1274</v>
      </c>
      <c r="P708" s="2" t="s">
        <v>65</v>
      </c>
      <c r="Q708" s="2" t="s">
        <v>65</v>
      </c>
      <c r="R708" s="2" t="s">
        <v>64</v>
      </c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2" t="s">
        <v>53</v>
      </c>
      <c r="AW708" s="2" t="s">
        <v>1887</v>
      </c>
      <c r="AX708" s="2" t="s">
        <v>53</v>
      </c>
      <c r="AY708" s="2" t="s">
        <v>53</v>
      </c>
      <c r="AZ708" s="2" t="s">
        <v>53</v>
      </c>
    </row>
    <row r="709" spans="1:52" ht="30" customHeight="1" x14ac:dyDescent="0.3">
      <c r="A709" s="23" t="s">
        <v>1888</v>
      </c>
      <c r="B709" s="23" t="s">
        <v>1889</v>
      </c>
      <c r="C709" s="23" t="s">
        <v>590</v>
      </c>
      <c r="D709" s="24">
        <v>1</v>
      </c>
      <c r="E709" s="26"/>
      <c r="F709" s="29"/>
      <c r="G709" s="26"/>
      <c r="H709" s="29"/>
      <c r="I709" s="26"/>
      <c r="J709" s="29"/>
      <c r="K709" s="26"/>
      <c r="L709" s="29"/>
      <c r="M709" s="23" t="s">
        <v>1890</v>
      </c>
      <c r="N709" s="2" t="s">
        <v>948</v>
      </c>
      <c r="O709" s="2" t="s">
        <v>1891</v>
      </c>
      <c r="P709" s="2" t="s">
        <v>64</v>
      </c>
      <c r="Q709" s="2" t="s">
        <v>65</v>
      </c>
      <c r="R709" s="2" t="s">
        <v>65</v>
      </c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2" t="s">
        <v>53</v>
      </c>
      <c r="AW709" s="2" t="s">
        <v>1892</v>
      </c>
      <c r="AX709" s="2" t="s">
        <v>53</v>
      </c>
      <c r="AY709" s="2" t="s">
        <v>53</v>
      </c>
      <c r="AZ709" s="2" t="s">
        <v>53</v>
      </c>
    </row>
    <row r="710" spans="1:52" ht="30" customHeight="1" x14ac:dyDescent="0.3">
      <c r="A710" s="23" t="s">
        <v>740</v>
      </c>
      <c r="B710" s="23" t="s">
        <v>53</v>
      </c>
      <c r="C710" s="23" t="s">
        <v>53</v>
      </c>
      <c r="D710" s="24"/>
      <c r="E710" s="26"/>
      <c r="F710" s="29"/>
      <c r="G710" s="26"/>
      <c r="H710" s="29"/>
      <c r="I710" s="26"/>
      <c r="J710" s="29"/>
      <c r="K710" s="26"/>
      <c r="L710" s="29"/>
      <c r="M710" s="23" t="s">
        <v>53</v>
      </c>
      <c r="N710" s="2" t="s">
        <v>99</v>
      </c>
      <c r="O710" s="2" t="s">
        <v>99</v>
      </c>
      <c r="P710" s="2" t="s">
        <v>53</v>
      </c>
      <c r="Q710" s="2" t="s">
        <v>53</v>
      </c>
      <c r="R710" s="2" t="s">
        <v>53</v>
      </c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2" t="s">
        <v>53</v>
      </c>
      <c r="AW710" s="2" t="s">
        <v>53</v>
      </c>
      <c r="AX710" s="2" t="s">
        <v>53</v>
      </c>
      <c r="AY710" s="2" t="s">
        <v>53</v>
      </c>
      <c r="AZ710" s="2" t="s">
        <v>53</v>
      </c>
    </row>
    <row r="711" spans="1:52" ht="30" customHeight="1" x14ac:dyDescent="0.3">
      <c r="A711" s="24"/>
      <c r="B711" s="24"/>
      <c r="C711" s="24"/>
      <c r="D711" s="24"/>
      <c r="E711" s="26"/>
      <c r="F711" s="29"/>
      <c r="G711" s="26"/>
      <c r="H711" s="29"/>
      <c r="I711" s="26"/>
      <c r="J711" s="29"/>
      <c r="K711" s="26"/>
      <c r="L711" s="29"/>
      <c r="M711" s="24"/>
    </row>
    <row r="712" spans="1:52" ht="30" customHeight="1" x14ac:dyDescent="0.3">
      <c r="A712" s="20" t="s">
        <v>1893</v>
      </c>
      <c r="B712" s="21"/>
      <c r="C712" s="21"/>
      <c r="D712" s="21"/>
      <c r="E712" s="25"/>
      <c r="F712" s="28"/>
      <c r="G712" s="25"/>
      <c r="H712" s="28"/>
      <c r="I712" s="25"/>
      <c r="J712" s="28"/>
      <c r="K712" s="25"/>
      <c r="L712" s="28"/>
      <c r="M712" s="22"/>
      <c r="N712" s="1" t="s">
        <v>953</v>
      </c>
    </row>
    <row r="713" spans="1:52" ht="30" customHeight="1" x14ac:dyDescent="0.3">
      <c r="A713" s="23" t="s">
        <v>1894</v>
      </c>
      <c r="B713" s="23" t="s">
        <v>816</v>
      </c>
      <c r="C713" s="23" t="s">
        <v>817</v>
      </c>
      <c r="D713" s="24">
        <v>0.2</v>
      </c>
      <c r="E713" s="26"/>
      <c r="F713" s="29"/>
      <c r="G713" s="26"/>
      <c r="H713" s="29"/>
      <c r="I713" s="26"/>
      <c r="J713" s="29"/>
      <c r="K713" s="26"/>
      <c r="L713" s="29"/>
      <c r="M713" s="23" t="s">
        <v>1895</v>
      </c>
      <c r="N713" s="2" t="s">
        <v>953</v>
      </c>
      <c r="O713" s="2" t="s">
        <v>1896</v>
      </c>
      <c r="P713" s="2" t="s">
        <v>65</v>
      </c>
      <c r="Q713" s="2" t="s">
        <v>65</v>
      </c>
      <c r="R713" s="2" t="s">
        <v>64</v>
      </c>
      <c r="S713" s="3"/>
      <c r="T713" s="3"/>
      <c r="U713" s="3"/>
      <c r="V713" s="3">
        <v>1</v>
      </c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2" t="s">
        <v>53</v>
      </c>
      <c r="AW713" s="2" t="s">
        <v>1897</v>
      </c>
      <c r="AX713" s="2" t="s">
        <v>53</v>
      </c>
      <c r="AY713" s="2" t="s">
        <v>53</v>
      </c>
      <c r="AZ713" s="2" t="s">
        <v>53</v>
      </c>
    </row>
    <row r="714" spans="1:52" ht="30" customHeight="1" x14ac:dyDescent="0.3">
      <c r="A714" s="23" t="s">
        <v>1835</v>
      </c>
      <c r="B714" s="23" t="s">
        <v>816</v>
      </c>
      <c r="C714" s="23" t="s">
        <v>817</v>
      </c>
      <c r="D714" s="24">
        <v>6.7000000000000004E-2</v>
      </c>
      <c r="E714" s="26"/>
      <c r="F714" s="29"/>
      <c r="G714" s="26"/>
      <c r="H714" s="29"/>
      <c r="I714" s="26"/>
      <c r="J714" s="29"/>
      <c r="K714" s="26"/>
      <c r="L714" s="29"/>
      <c r="M714" s="23" t="s">
        <v>1836</v>
      </c>
      <c r="N714" s="2" t="s">
        <v>953</v>
      </c>
      <c r="O714" s="2" t="s">
        <v>1837</v>
      </c>
      <c r="P714" s="2" t="s">
        <v>65</v>
      </c>
      <c r="Q714" s="2" t="s">
        <v>65</v>
      </c>
      <c r="R714" s="2" t="s">
        <v>64</v>
      </c>
      <c r="S714" s="3"/>
      <c r="T714" s="3"/>
      <c r="U714" s="3"/>
      <c r="V714" s="3">
        <v>1</v>
      </c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2" t="s">
        <v>53</v>
      </c>
      <c r="AW714" s="2" t="s">
        <v>1898</v>
      </c>
      <c r="AX714" s="2" t="s">
        <v>53</v>
      </c>
      <c r="AY714" s="2" t="s">
        <v>53</v>
      </c>
      <c r="AZ714" s="2" t="s">
        <v>53</v>
      </c>
    </row>
    <row r="715" spans="1:52" ht="30" customHeight="1" x14ac:dyDescent="0.3">
      <c r="A715" s="23" t="s">
        <v>815</v>
      </c>
      <c r="B715" s="23" t="s">
        <v>816</v>
      </c>
      <c r="C715" s="23" t="s">
        <v>817</v>
      </c>
      <c r="D715" s="24">
        <v>0.13300000000000001</v>
      </c>
      <c r="E715" s="26"/>
      <c r="F715" s="29"/>
      <c r="G715" s="26"/>
      <c r="H715" s="29"/>
      <c r="I715" s="26"/>
      <c r="J715" s="29"/>
      <c r="K715" s="26"/>
      <c r="L715" s="29"/>
      <c r="M715" s="23" t="s">
        <v>818</v>
      </c>
      <c r="N715" s="2" t="s">
        <v>953</v>
      </c>
      <c r="O715" s="2" t="s">
        <v>819</v>
      </c>
      <c r="P715" s="2" t="s">
        <v>65</v>
      </c>
      <c r="Q715" s="2" t="s">
        <v>65</v>
      </c>
      <c r="R715" s="2" t="s">
        <v>64</v>
      </c>
      <c r="S715" s="3"/>
      <c r="T715" s="3"/>
      <c r="U715" s="3"/>
      <c r="V715" s="3">
        <v>1</v>
      </c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2" t="s">
        <v>53</v>
      </c>
      <c r="AW715" s="2" t="s">
        <v>1899</v>
      </c>
      <c r="AX715" s="2" t="s">
        <v>53</v>
      </c>
      <c r="AY715" s="2" t="s">
        <v>53</v>
      </c>
      <c r="AZ715" s="2" t="s">
        <v>53</v>
      </c>
    </row>
    <row r="716" spans="1:52" ht="30" customHeight="1" x14ac:dyDescent="0.3">
      <c r="A716" s="23" t="s">
        <v>853</v>
      </c>
      <c r="B716" s="23" t="s">
        <v>854</v>
      </c>
      <c r="C716" s="23" t="s">
        <v>126</v>
      </c>
      <c r="D716" s="24">
        <v>1</v>
      </c>
      <c r="E716" s="26"/>
      <c r="F716" s="29"/>
      <c r="G716" s="26"/>
      <c r="H716" s="29"/>
      <c r="I716" s="26"/>
      <c r="J716" s="29"/>
      <c r="K716" s="26"/>
      <c r="L716" s="29"/>
      <c r="M716" s="23" t="s">
        <v>53</v>
      </c>
      <c r="N716" s="2" t="s">
        <v>953</v>
      </c>
      <c r="O716" s="2" t="s">
        <v>738</v>
      </c>
      <c r="P716" s="2" t="s">
        <v>65</v>
      </c>
      <c r="Q716" s="2" t="s">
        <v>65</v>
      </c>
      <c r="R716" s="2" t="s">
        <v>65</v>
      </c>
      <c r="S716" s="3">
        <v>1</v>
      </c>
      <c r="T716" s="3">
        <v>2</v>
      </c>
      <c r="U716" s="3">
        <v>0.02</v>
      </c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2" t="s">
        <v>53</v>
      </c>
      <c r="AW716" s="2" t="s">
        <v>1900</v>
      </c>
      <c r="AX716" s="2" t="s">
        <v>53</v>
      </c>
      <c r="AY716" s="2" t="s">
        <v>53</v>
      </c>
      <c r="AZ716" s="2" t="s">
        <v>53</v>
      </c>
    </row>
    <row r="717" spans="1:52" ht="30" customHeight="1" x14ac:dyDescent="0.3">
      <c r="A717" s="23" t="s">
        <v>740</v>
      </c>
      <c r="B717" s="23" t="s">
        <v>53</v>
      </c>
      <c r="C717" s="23" t="s">
        <v>53</v>
      </c>
      <c r="D717" s="24"/>
      <c r="E717" s="26"/>
      <c r="F717" s="29"/>
      <c r="G717" s="26"/>
      <c r="H717" s="29"/>
      <c r="I717" s="26"/>
      <c r="J717" s="29"/>
      <c r="K717" s="26"/>
      <c r="L717" s="29"/>
      <c r="M717" s="23" t="s">
        <v>53</v>
      </c>
      <c r="N717" s="2" t="s">
        <v>99</v>
      </c>
      <c r="O717" s="2" t="s">
        <v>99</v>
      </c>
      <c r="P717" s="2" t="s">
        <v>53</v>
      </c>
      <c r="Q717" s="2" t="s">
        <v>53</v>
      </c>
      <c r="R717" s="2" t="s">
        <v>53</v>
      </c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2" t="s">
        <v>53</v>
      </c>
      <c r="AW717" s="2" t="s">
        <v>53</v>
      </c>
      <c r="AX717" s="2" t="s">
        <v>53</v>
      </c>
      <c r="AY717" s="2" t="s">
        <v>53</v>
      </c>
      <c r="AZ717" s="2" t="s">
        <v>53</v>
      </c>
    </row>
    <row r="718" spans="1:52" ht="30" customHeight="1" x14ac:dyDescent="0.3">
      <c r="A718" s="24"/>
      <c r="B718" s="24"/>
      <c r="C718" s="24"/>
      <c r="D718" s="24"/>
      <c r="E718" s="26"/>
      <c r="F718" s="29"/>
      <c r="G718" s="26"/>
      <c r="H718" s="29"/>
      <c r="I718" s="26"/>
      <c r="J718" s="29"/>
      <c r="K718" s="26"/>
      <c r="L718" s="29"/>
      <c r="M718" s="24"/>
    </row>
    <row r="719" spans="1:52" ht="30" customHeight="1" x14ac:dyDescent="0.3">
      <c r="A719" s="20" t="s">
        <v>1901</v>
      </c>
      <c r="B719" s="21"/>
      <c r="C719" s="21"/>
      <c r="D719" s="21"/>
      <c r="E719" s="25"/>
      <c r="F719" s="28"/>
      <c r="G719" s="25"/>
      <c r="H719" s="28"/>
      <c r="I719" s="25"/>
      <c r="J719" s="28"/>
      <c r="K719" s="25"/>
      <c r="L719" s="28"/>
      <c r="M719" s="22"/>
      <c r="N719" s="1" t="s">
        <v>1891</v>
      </c>
    </row>
    <row r="720" spans="1:52" ht="30" customHeight="1" x14ac:dyDescent="0.3">
      <c r="A720" s="23" t="s">
        <v>815</v>
      </c>
      <c r="B720" s="23" t="s">
        <v>816</v>
      </c>
      <c r="C720" s="23" t="s">
        <v>817</v>
      </c>
      <c r="D720" s="24">
        <v>0.66</v>
      </c>
      <c r="E720" s="26"/>
      <c r="F720" s="29"/>
      <c r="G720" s="26"/>
      <c r="H720" s="29"/>
      <c r="I720" s="26"/>
      <c r="J720" s="29"/>
      <c r="K720" s="26"/>
      <c r="L720" s="29"/>
      <c r="M720" s="23" t="s">
        <v>818</v>
      </c>
      <c r="N720" s="2" t="s">
        <v>1891</v>
      </c>
      <c r="O720" s="2" t="s">
        <v>819</v>
      </c>
      <c r="P720" s="2" t="s">
        <v>65</v>
      </c>
      <c r="Q720" s="2" t="s">
        <v>65</v>
      </c>
      <c r="R720" s="2" t="s">
        <v>64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2" t="s">
        <v>53</v>
      </c>
      <c r="AW720" s="2" t="s">
        <v>1902</v>
      </c>
      <c r="AX720" s="2" t="s">
        <v>53</v>
      </c>
      <c r="AY720" s="2" t="s">
        <v>53</v>
      </c>
      <c r="AZ720" s="2" t="s">
        <v>53</v>
      </c>
    </row>
    <row r="721" spans="1:52" ht="30" customHeight="1" x14ac:dyDescent="0.3">
      <c r="A721" s="23" t="s">
        <v>740</v>
      </c>
      <c r="B721" s="23" t="s">
        <v>53</v>
      </c>
      <c r="C721" s="23" t="s">
        <v>53</v>
      </c>
      <c r="D721" s="24"/>
      <c r="E721" s="26"/>
      <c r="F721" s="29"/>
      <c r="G721" s="26"/>
      <c r="H721" s="29"/>
      <c r="I721" s="26"/>
      <c r="J721" s="29"/>
      <c r="K721" s="26"/>
      <c r="L721" s="29"/>
      <c r="M721" s="23" t="s">
        <v>53</v>
      </c>
      <c r="N721" s="2" t="s">
        <v>99</v>
      </c>
      <c r="O721" s="2" t="s">
        <v>99</v>
      </c>
      <c r="P721" s="2" t="s">
        <v>53</v>
      </c>
      <c r="Q721" s="2" t="s">
        <v>53</v>
      </c>
      <c r="R721" s="2" t="s">
        <v>53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2" t="s">
        <v>53</v>
      </c>
      <c r="AW721" s="2" t="s">
        <v>53</v>
      </c>
      <c r="AX721" s="2" t="s">
        <v>53</v>
      </c>
      <c r="AY721" s="2" t="s">
        <v>53</v>
      </c>
      <c r="AZ721" s="2" t="s">
        <v>53</v>
      </c>
    </row>
    <row r="722" spans="1:52" ht="30" customHeight="1" x14ac:dyDescent="0.3">
      <c r="A722" s="24"/>
      <c r="B722" s="24"/>
      <c r="C722" s="24"/>
      <c r="D722" s="24"/>
      <c r="E722" s="26"/>
      <c r="F722" s="29"/>
      <c r="G722" s="26"/>
      <c r="H722" s="29"/>
      <c r="I722" s="26"/>
      <c r="J722" s="29"/>
      <c r="K722" s="26"/>
      <c r="L722" s="29"/>
      <c r="M722" s="24"/>
    </row>
    <row r="723" spans="1:52" ht="30" customHeight="1" x14ac:dyDescent="0.3">
      <c r="A723" s="20" t="s">
        <v>1903</v>
      </c>
      <c r="B723" s="21"/>
      <c r="C723" s="21"/>
      <c r="D723" s="21"/>
      <c r="E723" s="25"/>
      <c r="F723" s="28"/>
      <c r="G723" s="25"/>
      <c r="H723" s="28"/>
      <c r="I723" s="25"/>
      <c r="J723" s="28"/>
      <c r="K723" s="25"/>
      <c r="L723" s="28"/>
      <c r="M723" s="22"/>
      <c r="N723" s="1" t="s">
        <v>968</v>
      </c>
    </row>
    <row r="724" spans="1:52" ht="30" customHeight="1" x14ac:dyDescent="0.3">
      <c r="A724" s="23" t="s">
        <v>1199</v>
      </c>
      <c r="B724" s="23" t="s">
        <v>816</v>
      </c>
      <c r="C724" s="23" t="s">
        <v>817</v>
      </c>
      <c r="D724" s="24">
        <v>0.05</v>
      </c>
      <c r="E724" s="26"/>
      <c r="F724" s="29"/>
      <c r="G724" s="26"/>
      <c r="H724" s="29"/>
      <c r="I724" s="26"/>
      <c r="J724" s="29"/>
      <c r="K724" s="26"/>
      <c r="L724" s="29"/>
      <c r="M724" s="23" t="s">
        <v>1200</v>
      </c>
      <c r="N724" s="2" t="s">
        <v>968</v>
      </c>
      <c r="O724" s="2" t="s">
        <v>1201</v>
      </c>
      <c r="P724" s="2" t="s">
        <v>65</v>
      </c>
      <c r="Q724" s="2" t="s">
        <v>65</v>
      </c>
      <c r="R724" s="2" t="s">
        <v>64</v>
      </c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2" t="s">
        <v>53</v>
      </c>
      <c r="AW724" s="2" t="s">
        <v>1904</v>
      </c>
      <c r="AX724" s="2" t="s">
        <v>53</v>
      </c>
      <c r="AY724" s="2" t="s">
        <v>53</v>
      </c>
      <c r="AZ724" s="2" t="s">
        <v>53</v>
      </c>
    </row>
    <row r="725" spans="1:52" ht="30" customHeight="1" x14ac:dyDescent="0.3">
      <c r="A725" s="23" t="s">
        <v>815</v>
      </c>
      <c r="B725" s="23" t="s">
        <v>816</v>
      </c>
      <c r="C725" s="23" t="s">
        <v>817</v>
      </c>
      <c r="D725" s="24">
        <v>2.5000000000000001E-2</v>
      </c>
      <c r="E725" s="26"/>
      <c r="F725" s="29"/>
      <c r="G725" s="26"/>
      <c r="H725" s="29"/>
      <c r="I725" s="26"/>
      <c r="J725" s="29"/>
      <c r="K725" s="26"/>
      <c r="L725" s="29"/>
      <c r="M725" s="23" t="s">
        <v>818</v>
      </c>
      <c r="N725" s="2" t="s">
        <v>968</v>
      </c>
      <c r="O725" s="2" t="s">
        <v>819</v>
      </c>
      <c r="P725" s="2" t="s">
        <v>65</v>
      </c>
      <c r="Q725" s="2" t="s">
        <v>65</v>
      </c>
      <c r="R725" s="2" t="s">
        <v>64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2" t="s">
        <v>53</v>
      </c>
      <c r="AW725" s="2" t="s">
        <v>1905</v>
      </c>
      <c r="AX725" s="2" t="s">
        <v>53</v>
      </c>
      <c r="AY725" s="2" t="s">
        <v>53</v>
      </c>
      <c r="AZ725" s="2" t="s">
        <v>53</v>
      </c>
    </row>
    <row r="726" spans="1:52" ht="30" customHeight="1" x14ac:dyDescent="0.3">
      <c r="A726" s="23" t="s">
        <v>1133</v>
      </c>
      <c r="B726" s="23" t="s">
        <v>1906</v>
      </c>
      <c r="C726" s="23" t="s">
        <v>691</v>
      </c>
      <c r="D726" s="24">
        <v>0.34499999999999997</v>
      </c>
      <c r="E726" s="26"/>
      <c r="F726" s="29"/>
      <c r="G726" s="26"/>
      <c r="H726" s="29"/>
      <c r="I726" s="26"/>
      <c r="J726" s="29"/>
      <c r="K726" s="26"/>
      <c r="L726" s="29"/>
      <c r="M726" s="23" t="s">
        <v>1907</v>
      </c>
      <c r="N726" s="2" t="s">
        <v>968</v>
      </c>
      <c r="O726" s="2" t="s">
        <v>1908</v>
      </c>
      <c r="P726" s="2" t="s">
        <v>65</v>
      </c>
      <c r="Q726" s="2" t="s">
        <v>65</v>
      </c>
      <c r="R726" s="2" t="s">
        <v>64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2" t="s">
        <v>53</v>
      </c>
      <c r="AW726" s="2" t="s">
        <v>1909</v>
      </c>
      <c r="AX726" s="2" t="s">
        <v>53</v>
      </c>
      <c r="AY726" s="2" t="s">
        <v>53</v>
      </c>
      <c r="AZ726" s="2" t="s">
        <v>53</v>
      </c>
    </row>
    <row r="727" spans="1:52" ht="30" customHeight="1" x14ac:dyDescent="0.3">
      <c r="A727" s="23" t="s">
        <v>740</v>
      </c>
      <c r="B727" s="23" t="s">
        <v>53</v>
      </c>
      <c r="C727" s="23" t="s">
        <v>53</v>
      </c>
      <c r="D727" s="24"/>
      <c r="E727" s="26"/>
      <c r="F727" s="29"/>
      <c r="G727" s="26"/>
      <c r="H727" s="29"/>
      <c r="I727" s="26"/>
      <c r="J727" s="29"/>
      <c r="K727" s="26"/>
      <c r="L727" s="29"/>
      <c r="M727" s="23" t="s">
        <v>53</v>
      </c>
      <c r="N727" s="2" t="s">
        <v>99</v>
      </c>
      <c r="O727" s="2" t="s">
        <v>99</v>
      </c>
      <c r="P727" s="2" t="s">
        <v>53</v>
      </c>
      <c r="Q727" s="2" t="s">
        <v>53</v>
      </c>
      <c r="R727" s="2" t="s">
        <v>53</v>
      </c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2" t="s">
        <v>53</v>
      </c>
      <c r="AW727" s="2" t="s">
        <v>53</v>
      </c>
      <c r="AX727" s="2" t="s">
        <v>53</v>
      </c>
      <c r="AY727" s="2" t="s">
        <v>53</v>
      </c>
      <c r="AZ727" s="2" t="s">
        <v>53</v>
      </c>
    </row>
    <row r="728" spans="1:52" ht="30" customHeight="1" x14ac:dyDescent="0.3">
      <c r="A728" s="24"/>
      <c r="B728" s="24"/>
      <c r="C728" s="24"/>
      <c r="D728" s="24"/>
      <c r="E728" s="26"/>
      <c r="F728" s="29"/>
      <c r="G728" s="26"/>
      <c r="H728" s="29"/>
      <c r="I728" s="26"/>
      <c r="J728" s="29"/>
      <c r="K728" s="26"/>
      <c r="L728" s="29"/>
      <c r="M728" s="24"/>
    </row>
    <row r="729" spans="1:52" ht="30" customHeight="1" x14ac:dyDescent="0.3">
      <c r="A729" s="20" t="s">
        <v>1910</v>
      </c>
      <c r="B729" s="21"/>
      <c r="C729" s="21"/>
      <c r="D729" s="21"/>
      <c r="E729" s="25"/>
      <c r="F729" s="28"/>
      <c r="G729" s="25"/>
      <c r="H729" s="28"/>
      <c r="I729" s="25"/>
      <c r="J729" s="28"/>
      <c r="K729" s="25"/>
      <c r="L729" s="28"/>
      <c r="M729" s="22"/>
      <c r="N729" s="1" t="s">
        <v>984</v>
      </c>
    </row>
    <row r="730" spans="1:52" ht="30" customHeight="1" x14ac:dyDescent="0.3">
      <c r="A730" s="23" t="s">
        <v>1199</v>
      </c>
      <c r="B730" s="23" t="s">
        <v>816</v>
      </c>
      <c r="C730" s="23" t="s">
        <v>817</v>
      </c>
      <c r="D730" s="24">
        <v>1.21E-2</v>
      </c>
      <c r="E730" s="26"/>
      <c r="F730" s="29"/>
      <c r="G730" s="26"/>
      <c r="H730" s="29"/>
      <c r="I730" s="26"/>
      <c r="J730" s="29"/>
      <c r="K730" s="26"/>
      <c r="L730" s="29"/>
      <c r="M730" s="23" t="s">
        <v>1200</v>
      </c>
      <c r="N730" s="2" t="s">
        <v>984</v>
      </c>
      <c r="O730" s="2" t="s">
        <v>1201</v>
      </c>
      <c r="P730" s="2" t="s">
        <v>65</v>
      </c>
      <c r="Q730" s="2" t="s">
        <v>65</v>
      </c>
      <c r="R730" s="2" t="s">
        <v>64</v>
      </c>
      <c r="S730" s="3"/>
      <c r="T730" s="3"/>
      <c r="U730" s="3"/>
      <c r="V730" s="3">
        <v>1</v>
      </c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2" t="s">
        <v>53</v>
      </c>
      <c r="AW730" s="2" t="s">
        <v>1911</v>
      </c>
      <c r="AX730" s="2" t="s">
        <v>53</v>
      </c>
      <c r="AY730" s="2" t="s">
        <v>53</v>
      </c>
      <c r="AZ730" s="2" t="s">
        <v>53</v>
      </c>
    </row>
    <row r="731" spans="1:52" ht="30" customHeight="1" x14ac:dyDescent="0.3">
      <c r="A731" s="23" t="s">
        <v>815</v>
      </c>
      <c r="B731" s="23" t="s">
        <v>816</v>
      </c>
      <c r="C731" s="23" t="s">
        <v>817</v>
      </c>
      <c r="D731" s="24">
        <v>6.1000000000000004E-3</v>
      </c>
      <c r="E731" s="26"/>
      <c r="F731" s="29"/>
      <c r="G731" s="26"/>
      <c r="H731" s="29"/>
      <c r="I731" s="26"/>
      <c r="J731" s="29"/>
      <c r="K731" s="26"/>
      <c r="L731" s="29"/>
      <c r="M731" s="23" t="s">
        <v>818</v>
      </c>
      <c r="N731" s="2" t="s">
        <v>984</v>
      </c>
      <c r="O731" s="2" t="s">
        <v>819</v>
      </c>
      <c r="P731" s="2" t="s">
        <v>65</v>
      </c>
      <c r="Q731" s="2" t="s">
        <v>65</v>
      </c>
      <c r="R731" s="2" t="s">
        <v>64</v>
      </c>
      <c r="S731" s="3"/>
      <c r="T731" s="3"/>
      <c r="U731" s="3"/>
      <c r="V731" s="3">
        <v>1</v>
      </c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2" t="s">
        <v>53</v>
      </c>
      <c r="AW731" s="2" t="s">
        <v>1912</v>
      </c>
      <c r="AX731" s="2" t="s">
        <v>53</v>
      </c>
      <c r="AY731" s="2" t="s">
        <v>53</v>
      </c>
      <c r="AZ731" s="2" t="s">
        <v>53</v>
      </c>
    </row>
    <row r="732" spans="1:52" ht="30" customHeight="1" x14ac:dyDescent="0.3">
      <c r="A732" s="23" t="s">
        <v>853</v>
      </c>
      <c r="B732" s="23" t="s">
        <v>854</v>
      </c>
      <c r="C732" s="23" t="s">
        <v>126</v>
      </c>
      <c r="D732" s="24">
        <v>1</v>
      </c>
      <c r="E732" s="26"/>
      <c r="F732" s="29"/>
      <c r="G732" s="26"/>
      <c r="H732" s="29"/>
      <c r="I732" s="26"/>
      <c r="J732" s="29"/>
      <c r="K732" s="26"/>
      <c r="L732" s="29"/>
      <c r="M732" s="23" t="s">
        <v>53</v>
      </c>
      <c r="N732" s="2" t="s">
        <v>984</v>
      </c>
      <c r="O732" s="2" t="s">
        <v>738</v>
      </c>
      <c r="P732" s="2" t="s">
        <v>65</v>
      </c>
      <c r="Q732" s="2" t="s">
        <v>65</v>
      </c>
      <c r="R732" s="2" t="s">
        <v>65</v>
      </c>
      <c r="S732" s="3">
        <v>1</v>
      </c>
      <c r="T732" s="3">
        <v>2</v>
      </c>
      <c r="U732" s="3">
        <v>0.02</v>
      </c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2" t="s">
        <v>53</v>
      </c>
      <c r="AW732" s="2" t="s">
        <v>1913</v>
      </c>
      <c r="AX732" s="2" t="s">
        <v>53</v>
      </c>
      <c r="AY732" s="2" t="s">
        <v>53</v>
      </c>
      <c r="AZ732" s="2" t="s">
        <v>53</v>
      </c>
    </row>
    <row r="733" spans="1:52" ht="30" customHeight="1" x14ac:dyDescent="0.3">
      <c r="A733" s="23" t="s">
        <v>740</v>
      </c>
      <c r="B733" s="23" t="s">
        <v>53</v>
      </c>
      <c r="C733" s="23" t="s">
        <v>53</v>
      </c>
      <c r="D733" s="24"/>
      <c r="E733" s="26"/>
      <c r="F733" s="29"/>
      <c r="G733" s="26"/>
      <c r="H733" s="29"/>
      <c r="I733" s="26"/>
      <c r="J733" s="29"/>
      <c r="K733" s="26"/>
      <c r="L733" s="29"/>
      <c r="M733" s="23" t="s">
        <v>53</v>
      </c>
      <c r="N733" s="2" t="s">
        <v>99</v>
      </c>
      <c r="O733" s="2" t="s">
        <v>99</v>
      </c>
      <c r="P733" s="2" t="s">
        <v>53</v>
      </c>
      <c r="Q733" s="2" t="s">
        <v>53</v>
      </c>
      <c r="R733" s="2" t="s">
        <v>53</v>
      </c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2" t="s">
        <v>53</v>
      </c>
      <c r="AW733" s="2" t="s">
        <v>53</v>
      </c>
      <c r="AX733" s="2" t="s">
        <v>53</v>
      </c>
      <c r="AY733" s="2" t="s">
        <v>53</v>
      </c>
      <c r="AZ733" s="2" t="s">
        <v>53</v>
      </c>
    </row>
    <row r="734" spans="1:52" ht="30" customHeight="1" x14ac:dyDescent="0.3">
      <c r="A734" s="24"/>
      <c r="B734" s="24"/>
      <c r="C734" s="24"/>
      <c r="D734" s="24"/>
      <c r="E734" s="26"/>
      <c r="F734" s="29"/>
      <c r="G734" s="26"/>
      <c r="H734" s="29"/>
      <c r="I734" s="26"/>
      <c r="J734" s="29"/>
      <c r="K734" s="26"/>
      <c r="L734" s="29"/>
      <c r="M734" s="24"/>
    </row>
    <row r="735" spans="1:52" ht="30" customHeight="1" x14ac:dyDescent="0.3">
      <c r="A735" s="20" t="s">
        <v>1914</v>
      </c>
      <c r="B735" s="21"/>
      <c r="C735" s="21"/>
      <c r="D735" s="21"/>
      <c r="E735" s="25"/>
      <c r="F735" s="28"/>
      <c r="G735" s="25"/>
      <c r="H735" s="28"/>
      <c r="I735" s="25"/>
      <c r="J735" s="28"/>
      <c r="K735" s="25"/>
      <c r="L735" s="28"/>
      <c r="M735" s="22"/>
      <c r="N735" s="1" t="s">
        <v>994</v>
      </c>
    </row>
    <row r="736" spans="1:52" ht="30" customHeight="1" x14ac:dyDescent="0.3">
      <c r="A736" s="23" t="s">
        <v>1915</v>
      </c>
      <c r="B736" s="23" t="s">
        <v>1916</v>
      </c>
      <c r="C736" s="23" t="s">
        <v>69</v>
      </c>
      <c r="D736" s="24">
        <v>0.8</v>
      </c>
      <c r="E736" s="26"/>
      <c r="F736" s="29"/>
      <c r="G736" s="26"/>
      <c r="H736" s="29"/>
      <c r="I736" s="26"/>
      <c r="J736" s="29"/>
      <c r="K736" s="26"/>
      <c r="L736" s="29"/>
      <c r="M736" s="23" t="s">
        <v>1917</v>
      </c>
      <c r="N736" s="2" t="s">
        <v>994</v>
      </c>
      <c r="O736" s="2" t="s">
        <v>1918</v>
      </c>
      <c r="P736" s="2" t="s">
        <v>65</v>
      </c>
      <c r="Q736" s="2" t="s">
        <v>65</v>
      </c>
      <c r="R736" s="2" t="s">
        <v>64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2" t="s">
        <v>53</v>
      </c>
      <c r="AW736" s="2" t="s">
        <v>1919</v>
      </c>
      <c r="AX736" s="2" t="s">
        <v>53</v>
      </c>
      <c r="AY736" s="2" t="s">
        <v>53</v>
      </c>
      <c r="AZ736" s="2" t="s">
        <v>53</v>
      </c>
    </row>
    <row r="737" spans="1:52" ht="30" customHeight="1" x14ac:dyDescent="0.3">
      <c r="A737" s="23" t="s">
        <v>1920</v>
      </c>
      <c r="B737" s="23" t="s">
        <v>1921</v>
      </c>
      <c r="C737" s="23" t="s">
        <v>69</v>
      </c>
      <c r="D737" s="24">
        <v>1.2</v>
      </c>
      <c r="E737" s="26"/>
      <c r="F737" s="29"/>
      <c r="G737" s="26"/>
      <c r="H737" s="29"/>
      <c r="I737" s="26"/>
      <c r="J737" s="29"/>
      <c r="K737" s="26"/>
      <c r="L737" s="29"/>
      <c r="M737" s="23" t="s">
        <v>1922</v>
      </c>
      <c r="N737" s="2" t="s">
        <v>994</v>
      </c>
      <c r="O737" s="2" t="s">
        <v>1923</v>
      </c>
      <c r="P737" s="2" t="s">
        <v>65</v>
      </c>
      <c r="Q737" s="2" t="s">
        <v>65</v>
      </c>
      <c r="R737" s="2" t="s">
        <v>64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2" t="s">
        <v>53</v>
      </c>
      <c r="AW737" s="2" t="s">
        <v>1924</v>
      </c>
      <c r="AX737" s="2" t="s">
        <v>53</v>
      </c>
      <c r="AY737" s="2" t="s">
        <v>53</v>
      </c>
      <c r="AZ737" s="2" t="s">
        <v>53</v>
      </c>
    </row>
    <row r="738" spans="1:52" ht="30" customHeight="1" x14ac:dyDescent="0.3">
      <c r="A738" s="23" t="s">
        <v>1133</v>
      </c>
      <c r="B738" s="23" t="s">
        <v>1925</v>
      </c>
      <c r="C738" s="23" t="s">
        <v>691</v>
      </c>
      <c r="D738" s="24">
        <v>0.3</v>
      </c>
      <c r="E738" s="26"/>
      <c r="F738" s="29"/>
      <c r="G738" s="26"/>
      <c r="H738" s="29"/>
      <c r="I738" s="26"/>
      <c r="J738" s="29"/>
      <c r="K738" s="26"/>
      <c r="L738" s="29"/>
      <c r="M738" s="23" t="s">
        <v>1926</v>
      </c>
      <c r="N738" s="2" t="s">
        <v>994</v>
      </c>
      <c r="O738" s="2" t="s">
        <v>1927</v>
      </c>
      <c r="P738" s="2" t="s">
        <v>65</v>
      </c>
      <c r="Q738" s="2" t="s">
        <v>65</v>
      </c>
      <c r="R738" s="2" t="s">
        <v>64</v>
      </c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2" t="s">
        <v>53</v>
      </c>
      <c r="AW738" s="2" t="s">
        <v>1928</v>
      </c>
      <c r="AX738" s="2" t="s">
        <v>53</v>
      </c>
      <c r="AY738" s="2" t="s">
        <v>53</v>
      </c>
      <c r="AZ738" s="2" t="s">
        <v>53</v>
      </c>
    </row>
    <row r="739" spans="1:52" ht="30" customHeight="1" x14ac:dyDescent="0.3">
      <c r="A739" s="23" t="s">
        <v>740</v>
      </c>
      <c r="B739" s="23" t="s">
        <v>53</v>
      </c>
      <c r="C739" s="23" t="s">
        <v>53</v>
      </c>
      <c r="D739" s="24"/>
      <c r="E739" s="26"/>
      <c r="F739" s="29"/>
      <c r="G739" s="26"/>
      <c r="H739" s="29"/>
      <c r="I739" s="26"/>
      <c r="J739" s="29"/>
      <c r="K739" s="26"/>
      <c r="L739" s="29"/>
      <c r="M739" s="23" t="s">
        <v>53</v>
      </c>
      <c r="N739" s="2" t="s">
        <v>99</v>
      </c>
      <c r="O739" s="2" t="s">
        <v>99</v>
      </c>
      <c r="P739" s="2" t="s">
        <v>53</v>
      </c>
      <c r="Q739" s="2" t="s">
        <v>53</v>
      </c>
      <c r="R739" s="2" t="s">
        <v>53</v>
      </c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2" t="s">
        <v>53</v>
      </c>
      <c r="AW739" s="2" t="s">
        <v>53</v>
      </c>
      <c r="AX739" s="2" t="s">
        <v>53</v>
      </c>
      <c r="AY739" s="2" t="s">
        <v>53</v>
      </c>
      <c r="AZ739" s="2" t="s">
        <v>53</v>
      </c>
    </row>
    <row r="740" spans="1:52" ht="30" customHeight="1" x14ac:dyDescent="0.3">
      <c r="A740" s="24"/>
      <c r="B740" s="24"/>
      <c r="C740" s="24"/>
      <c r="D740" s="24"/>
      <c r="E740" s="26"/>
      <c r="F740" s="29"/>
      <c r="G740" s="26"/>
      <c r="H740" s="29"/>
      <c r="I740" s="26"/>
      <c r="J740" s="29"/>
      <c r="K740" s="26"/>
      <c r="L740" s="29"/>
      <c r="M740" s="24"/>
    </row>
    <row r="741" spans="1:52" ht="30" customHeight="1" x14ac:dyDescent="0.3">
      <c r="A741" s="20" t="s">
        <v>1929</v>
      </c>
      <c r="B741" s="21"/>
      <c r="C741" s="21"/>
      <c r="D741" s="21"/>
      <c r="E741" s="25"/>
      <c r="F741" s="28"/>
      <c r="G741" s="25"/>
      <c r="H741" s="28"/>
      <c r="I741" s="25"/>
      <c r="J741" s="28"/>
      <c r="K741" s="25"/>
      <c r="L741" s="28"/>
      <c r="M741" s="22"/>
      <c r="N741" s="1" t="s">
        <v>999</v>
      </c>
    </row>
    <row r="742" spans="1:52" ht="30" customHeight="1" x14ac:dyDescent="0.3">
      <c r="A742" s="23" t="s">
        <v>1930</v>
      </c>
      <c r="B742" s="23" t="s">
        <v>816</v>
      </c>
      <c r="C742" s="23" t="s">
        <v>817</v>
      </c>
      <c r="D742" s="24">
        <v>2.4E-2</v>
      </c>
      <c r="E742" s="26"/>
      <c r="F742" s="29"/>
      <c r="G742" s="26"/>
      <c r="H742" s="29"/>
      <c r="I742" s="26"/>
      <c r="J742" s="29"/>
      <c r="K742" s="26"/>
      <c r="L742" s="29"/>
      <c r="M742" s="23" t="s">
        <v>1931</v>
      </c>
      <c r="N742" s="2" t="s">
        <v>999</v>
      </c>
      <c r="O742" s="2" t="s">
        <v>1932</v>
      </c>
      <c r="P742" s="2" t="s">
        <v>65</v>
      </c>
      <c r="Q742" s="2" t="s">
        <v>65</v>
      </c>
      <c r="R742" s="2" t="s">
        <v>64</v>
      </c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2" t="s">
        <v>53</v>
      </c>
      <c r="AW742" s="2" t="s">
        <v>1933</v>
      </c>
      <c r="AX742" s="2" t="s">
        <v>53</v>
      </c>
      <c r="AY742" s="2" t="s">
        <v>53</v>
      </c>
      <c r="AZ742" s="2" t="s">
        <v>53</v>
      </c>
    </row>
    <row r="743" spans="1:52" ht="30" customHeight="1" x14ac:dyDescent="0.3">
      <c r="A743" s="23" t="s">
        <v>815</v>
      </c>
      <c r="B743" s="23" t="s">
        <v>816</v>
      </c>
      <c r="C743" s="23" t="s">
        <v>817</v>
      </c>
      <c r="D743" s="24">
        <v>1.2E-2</v>
      </c>
      <c r="E743" s="26"/>
      <c r="F743" s="29"/>
      <c r="G743" s="26"/>
      <c r="H743" s="29"/>
      <c r="I743" s="26"/>
      <c r="J743" s="29"/>
      <c r="K743" s="26"/>
      <c r="L743" s="29"/>
      <c r="M743" s="23" t="s">
        <v>818</v>
      </c>
      <c r="N743" s="2" t="s">
        <v>999</v>
      </c>
      <c r="O743" s="2" t="s">
        <v>819</v>
      </c>
      <c r="P743" s="2" t="s">
        <v>65</v>
      </c>
      <c r="Q743" s="2" t="s">
        <v>65</v>
      </c>
      <c r="R743" s="2" t="s">
        <v>64</v>
      </c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2" t="s">
        <v>53</v>
      </c>
      <c r="AW743" s="2" t="s">
        <v>1934</v>
      </c>
      <c r="AX743" s="2" t="s">
        <v>53</v>
      </c>
      <c r="AY743" s="2" t="s">
        <v>53</v>
      </c>
      <c r="AZ743" s="2" t="s">
        <v>53</v>
      </c>
    </row>
    <row r="744" spans="1:52" ht="30" customHeight="1" x14ac:dyDescent="0.3">
      <c r="A744" s="23" t="s">
        <v>740</v>
      </c>
      <c r="B744" s="23" t="s">
        <v>53</v>
      </c>
      <c r="C744" s="23" t="s">
        <v>53</v>
      </c>
      <c r="D744" s="24"/>
      <c r="E744" s="26"/>
      <c r="F744" s="29"/>
      <c r="G744" s="26"/>
      <c r="H744" s="29"/>
      <c r="I744" s="26"/>
      <c r="J744" s="29"/>
      <c r="K744" s="26"/>
      <c r="L744" s="29"/>
      <c r="M744" s="23" t="s">
        <v>53</v>
      </c>
      <c r="N744" s="2" t="s">
        <v>99</v>
      </c>
      <c r="O744" s="2" t="s">
        <v>99</v>
      </c>
      <c r="P744" s="2" t="s">
        <v>53</v>
      </c>
      <c r="Q744" s="2" t="s">
        <v>53</v>
      </c>
      <c r="R744" s="2" t="s">
        <v>53</v>
      </c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2" t="s">
        <v>53</v>
      </c>
      <c r="AW744" s="2" t="s">
        <v>53</v>
      </c>
      <c r="AX744" s="2" t="s">
        <v>53</v>
      </c>
      <c r="AY744" s="2" t="s">
        <v>53</v>
      </c>
      <c r="AZ744" s="2" t="s">
        <v>53</v>
      </c>
    </row>
    <row r="745" spans="1:52" ht="30" customHeight="1" x14ac:dyDescent="0.3">
      <c r="A745" s="24"/>
      <c r="B745" s="24"/>
      <c r="C745" s="24"/>
      <c r="D745" s="24"/>
      <c r="E745" s="26"/>
      <c r="F745" s="29"/>
      <c r="G745" s="26"/>
      <c r="H745" s="29"/>
      <c r="I745" s="26"/>
      <c r="J745" s="29"/>
      <c r="K745" s="26"/>
      <c r="L745" s="29"/>
      <c r="M745" s="24"/>
    </row>
    <row r="746" spans="1:52" ht="30" customHeight="1" x14ac:dyDescent="0.3">
      <c r="A746" s="20" t="s">
        <v>1935</v>
      </c>
      <c r="B746" s="21"/>
      <c r="C746" s="21"/>
      <c r="D746" s="21"/>
      <c r="E746" s="25"/>
      <c r="F746" s="28"/>
      <c r="G746" s="25"/>
      <c r="H746" s="28"/>
      <c r="I746" s="25"/>
      <c r="J746" s="28"/>
      <c r="K746" s="25"/>
      <c r="L746" s="28"/>
      <c r="M746" s="22"/>
      <c r="N746" s="1" t="s">
        <v>1003</v>
      </c>
    </row>
    <row r="747" spans="1:52" ht="30" customHeight="1" x14ac:dyDescent="0.3">
      <c r="A747" s="23" t="s">
        <v>1915</v>
      </c>
      <c r="B747" s="23" t="s">
        <v>1916</v>
      </c>
      <c r="C747" s="23" t="s">
        <v>69</v>
      </c>
      <c r="D747" s="24">
        <v>1.2</v>
      </c>
      <c r="E747" s="26"/>
      <c r="F747" s="29"/>
      <c r="G747" s="26"/>
      <c r="H747" s="29"/>
      <c r="I747" s="26"/>
      <c r="J747" s="29"/>
      <c r="K747" s="26"/>
      <c r="L747" s="29"/>
      <c r="M747" s="23" t="s">
        <v>1917</v>
      </c>
      <c r="N747" s="2" t="s">
        <v>1003</v>
      </c>
      <c r="O747" s="2" t="s">
        <v>1918</v>
      </c>
      <c r="P747" s="2" t="s">
        <v>65</v>
      </c>
      <c r="Q747" s="2" t="s">
        <v>65</v>
      </c>
      <c r="R747" s="2" t="s">
        <v>64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2" t="s">
        <v>53</v>
      </c>
      <c r="AW747" s="2" t="s">
        <v>1936</v>
      </c>
      <c r="AX747" s="2" t="s">
        <v>53</v>
      </c>
      <c r="AY747" s="2" t="s">
        <v>53</v>
      </c>
      <c r="AZ747" s="2" t="s">
        <v>53</v>
      </c>
    </row>
    <row r="748" spans="1:52" ht="30" customHeight="1" x14ac:dyDescent="0.3">
      <c r="A748" s="23" t="s">
        <v>1920</v>
      </c>
      <c r="B748" s="23" t="s">
        <v>1921</v>
      </c>
      <c r="C748" s="23" t="s">
        <v>69</v>
      </c>
      <c r="D748" s="24">
        <v>1.2</v>
      </c>
      <c r="E748" s="26"/>
      <c r="F748" s="29"/>
      <c r="G748" s="26"/>
      <c r="H748" s="29"/>
      <c r="I748" s="26"/>
      <c r="J748" s="29"/>
      <c r="K748" s="26"/>
      <c r="L748" s="29"/>
      <c r="M748" s="23" t="s">
        <v>1922</v>
      </c>
      <c r="N748" s="2" t="s">
        <v>1003</v>
      </c>
      <c r="O748" s="2" t="s">
        <v>1923</v>
      </c>
      <c r="P748" s="2" t="s">
        <v>65</v>
      </c>
      <c r="Q748" s="2" t="s">
        <v>65</v>
      </c>
      <c r="R748" s="2" t="s">
        <v>64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2" t="s">
        <v>53</v>
      </c>
      <c r="AW748" s="2" t="s">
        <v>1937</v>
      </c>
      <c r="AX748" s="2" t="s">
        <v>53</v>
      </c>
      <c r="AY748" s="2" t="s">
        <v>53</v>
      </c>
      <c r="AZ748" s="2" t="s">
        <v>53</v>
      </c>
    </row>
    <row r="749" spans="1:52" ht="30" customHeight="1" x14ac:dyDescent="0.3">
      <c r="A749" s="23" t="s">
        <v>1133</v>
      </c>
      <c r="B749" s="23" t="s">
        <v>1925</v>
      </c>
      <c r="C749" s="23" t="s">
        <v>691</v>
      </c>
      <c r="D749" s="24">
        <v>0.3</v>
      </c>
      <c r="E749" s="26"/>
      <c r="F749" s="29"/>
      <c r="G749" s="26"/>
      <c r="H749" s="29"/>
      <c r="I749" s="26"/>
      <c r="J749" s="29"/>
      <c r="K749" s="26"/>
      <c r="L749" s="29"/>
      <c r="M749" s="23" t="s">
        <v>1926</v>
      </c>
      <c r="N749" s="2" t="s">
        <v>1003</v>
      </c>
      <c r="O749" s="2" t="s">
        <v>1927</v>
      </c>
      <c r="P749" s="2" t="s">
        <v>65</v>
      </c>
      <c r="Q749" s="2" t="s">
        <v>65</v>
      </c>
      <c r="R749" s="2" t="s">
        <v>64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2" t="s">
        <v>53</v>
      </c>
      <c r="AW749" s="2" t="s">
        <v>1938</v>
      </c>
      <c r="AX749" s="2" t="s">
        <v>53</v>
      </c>
      <c r="AY749" s="2" t="s">
        <v>53</v>
      </c>
      <c r="AZ749" s="2" t="s">
        <v>53</v>
      </c>
    </row>
    <row r="750" spans="1:52" ht="30" customHeight="1" x14ac:dyDescent="0.3">
      <c r="A750" s="23" t="s">
        <v>740</v>
      </c>
      <c r="B750" s="23" t="s">
        <v>53</v>
      </c>
      <c r="C750" s="23" t="s">
        <v>53</v>
      </c>
      <c r="D750" s="24"/>
      <c r="E750" s="26"/>
      <c r="F750" s="29"/>
      <c r="G750" s="26"/>
      <c r="H750" s="29"/>
      <c r="I750" s="26"/>
      <c r="J750" s="29"/>
      <c r="K750" s="26"/>
      <c r="L750" s="29"/>
      <c r="M750" s="23" t="s">
        <v>53</v>
      </c>
      <c r="N750" s="2" t="s">
        <v>99</v>
      </c>
      <c r="O750" s="2" t="s">
        <v>99</v>
      </c>
      <c r="P750" s="2" t="s">
        <v>53</v>
      </c>
      <c r="Q750" s="2" t="s">
        <v>53</v>
      </c>
      <c r="R750" s="2" t="s">
        <v>53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2" t="s">
        <v>53</v>
      </c>
      <c r="AW750" s="2" t="s">
        <v>53</v>
      </c>
      <c r="AX750" s="2" t="s">
        <v>53</v>
      </c>
      <c r="AY750" s="2" t="s">
        <v>53</v>
      </c>
      <c r="AZ750" s="2" t="s">
        <v>53</v>
      </c>
    </row>
    <row r="751" spans="1:52" ht="30" customHeight="1" x14ac:dyDescent="0.3">
      <c r="A751" s="24"/>
      <c r="B751" s="24"/>
      <c r="C751" s="24"/>
      <c r="D751" s="24"/>
      <c r="E751" s="26"/>
      <c r="F751" s="29"/>
      <c r="G751" s="26"/>
      <c r="H751" s="29"/>
      <c r="I751" s="26"/>
      <c r="J751" s="29"/>
      <c r="K751" s="26"/>
      <c r="L751" s="29"/>
      <c r="M751" s="24"/>
    </row>
    <row r="752" spans="1:52" ht="30" customHeight="1" x14ac:dyDescent="0.3">
      <c r="A752" s="20" t="s">
        <v>1939</v>
      </c>
      <c r="B752" s="21"/>
      <c r="C752" s="21"/>
      <c r="D752" s="21"/>
      <c r="E752" s="25"/>
      <c r="F752" s="28"/>
      <c r="G752" s="25"/>
      <c r="H752" s="28"/>
      <c r="I752" s="25"/>
      <c r="J752" s="28"/>
      <c r="K752" s="25"/>
      <c r="L752" s="28"/>
      <c r="M752" s="22"/>
      <c r="N752" s="1" t="s">
        <v>1007</v>
      </c>
    </row>
    <row r="753" spans="1:52" ht="30" customHeight="1" x14ac:dyDescent="0.3">
      <c r="A753" s="23" t="s">
        <v>1930</v>
      </c>
      <c r="B753" s="23" t="s">
        <v>816</v>
      </c>
      <c r="C753" s="23" t="s">
        <v>817</v>
      </c>
      <c r="D753" s="24">
        <v>2.1000000000000001E-2</v>
      </c>
      <c r="E753" s="26"/>
      <c r="F753" s="29"/>
      <c r="G753" s="26"/>
      <c r="H753" s="29"/>
      <c r="I753" s="26"/>
      <c r="J753" s="29"/>
      <c r="K753" s="26"/>
      <c r="L753" s="29"/>
      <c r="M753" s="23" t="s">
        <v>1931</v>
      </c>
      <c r="N753" s="2" t="s">
        <v>1007</v>
      </c>
      <c r="O753" s="2" t="s">
        <v>1932</v>
      </c>
      <c r="P753" s="2" t="s">
        <v>65</v>
      </c>
      <c r="Q753" s="2" t="s">
        <v>65</v>
      </c>
      <c r="R753" s="2" t="s">
        <v>64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2" t="s">
        <v>53</v>
      </c>
      <c r="AW753" s="2" t="s">
        <v>1940</v>
      </c>
      <c r="AX753" s="2" t="s">
        <v>53</v>
      </c>
      <c r="AY753" s="2" t="s">
        <v>53</v>
      </c>
      <c r="AZ753" s="2" t="s">
        <v>53</v>
      </c>
    </row>
    <row r="754" spans="1:52" ht="30" customHeight="1" x14ac:dyDescent="0.3">
      <c r="A754" s="23" t="s">
        <v>815</v>
      </c>
      <c r="B754" s="23" t="s">
        <v>816</v>
      </c>
      <c r="C754" s="23" t="s">
        <v>817</v>
      </c>
      <c r="D754" s="24">
        <v>1.0999999999999999E-2</v>
      </c>
      <c r="E754" s="26"/>
      <c r="F754" s="29"/>
      <c r="G754" s="26"/>
      <c r="H754" s="29"/>
      <c r="I754" s="26"/>
      <c r="J754" s="29"/>
      <c r="K754" s="26"/>
      <c r="L754" s="29"/>
      <c r="M754" s="23" t="s">
        <v>818</v>
      </c>
      <c r="N754" s="2" t="s">
        <v>1007</v>
      </c>
      <c r="O754" s="2" t="s">
        <v>819</v>
      </c>
      <c r="P754" s="2" t="s">
        <v>65</v>
      </c>
      <c r="Q754" s="2" t="s">
        <v>65</v>
      </c>
      <c r="R754" s="2" t="s">
        <v>64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2" t="s">
        <v>53</v>
      </c>
      <c r="AW754" s="2" t="s">
        <v>1941</v>
      </c>
      <c r="AX754" s="2" t="s">
        <v>53</v>
      </c>
      <c r="AY754" s="2" t="s">
        <v>53</v>
      </c>
      <c r="AZ754" s="2" t="s">
        <v>53</v>
      </c>
    </row>
    <row r="755" spans="1:52" ht="30" customHeight="1" x14ac:dyDescent="0.3">
      <c r="A755" s="23" t="s">
        <v>740</v>
      </c>
      <c r="B755" s="23" t="s">
        <v>53</v>
      </c>
      <c r="C755" s="23" t="s">
        <v>53</v>
      </c>
      <c r="D755" s="24"/>
      <c r="E755" s="26"/>
      <c r="F755" s="29"/>
      <c r="G755" s="26"/>
      <c r="H755" s="29"/>
      <c r="I755" s="26"/>
      <c r="J755" s="29"/>
      <c r="K755" s="26"/>
      <c r="L755" s="29"/>
      <c r="M755" s="23" t="s">
        <v>53</v>
      </c>
      <c r="N755" s="2" t="s">
        <v>99</v>
      </c>
      <c r="O755" s="2" t="s">
        <v>99</v>
      </c>
      <c r="P755" s="2" t="s">
        <v>53</v>
      </c>
      <c r="Q755" s="2" t="s">
        <v>53</v>
      </c>
      <c r="R755" s="2" t="s">
        <v>53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2" t="s">
        <v>53</v>
      </c>
      <c r="AW755" s="2" t="s">
        <v>53</v>
      </c>
      <c r="AX755" s="2" t="s">
        <v>53</v>
      </c>
      <c r="AY755" s="2" t="s">
        <v>53</v>
      </c>
      <c r="AZ755" s="2" t="s">
        <v>53</v>
      </c>
    </row>
    <row r="756" spans="1:52" ht="30" customHeight="1" x14ac:dyDescent="0.3">
      <c r="A756" s="24"/>
      <c r="B756" s="24"/>
      <c r="C756" s="24"/>
      <c r="D756" s="24"/>
      <c r="E756" s="26"/>
      <c r="F756" s="29"/>
      <c r="G756" s="26"/>
      <c r="H756" s="29"/>
      <c r="I756" s="26"/>
      <c r="J756" s="29"/>
      <c r="K756" s="26"/>
      <c r="L756" s="29"/>
      <c r="M756" s="24"/>
    </row>
    <row r="757" spans="1:52" ht="30" customHeight="1" x14ac:dyDescent="0.3">
      <c r="A757" s="20" t="s">
        <v>1942</v>
      </c>
      <c r="B757" s="21"/>
      <c r="C757" s="21"/>
      <c r="D757" s="21"/>
      <c r="E757" s="25"/>
      <c r="F757" s="28"/>
      <c r="G757" s="25"/>
      <c r="H757" s="28"/>
      <c r="I757" s="25"/>
      <c r="J757" s="28"/>
      <c r="K757" s="25"/>
      <c r="L757" s="28"/>
      <c r="M757" s="22"/>
      <c r="N757" s="1" t="s">
        <v>1013</v>
      </c>
    </row>
    <row r="758" spans="1:52" ht="30" customHeight="1" x14ac:dyDescent="0.3">
      <c r="A758" s="23" t="s">
        <v>1930</v>
      </c>
      <c r="B758" s="23" t="s">
        <v>816</v>
      </c>
      <c r="C758" s="23" t="s">
        <v>817</v>
      </c>
      <c r="D758" s="24">
        <v>3.1E-2</v>
      </c>
      <c r="E758" s="26"/>
      <c r="F758" s="29"/>
      <c r="G758" s="26"/>
      <c r="H758" s="29"/>
      <c r="I758" s="26"/>
      <c r="J758" s="29"/>
      <c r="K758" s="26"/>
      <c r="L758" s="29"/>
      <c r="M758" s="23" t="s">
        <v>1931</v>
      </c>
      <c r="N758" s="2" t="s">
        <v>1013</v>
      </c>
      <c r="O758" s="2" t="s">
        <v>1932</v>
      </c>
      <c r="P758" s="2" t="s">
        <v>65</v>
      </c>
      <c r="Q758" s="2" t="s">
        <v>65</v>
      </c>
      <c r="R758" s="2" t="s">
        <v>64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2" t="s">
        <v>53</v>
      </c>
      <c r="AW758" s="2" t="s">
        <v>1943</v>
      </c>
      <c r="AX758" s="2" t="s">
        <v>53</v>
      </c>
      <c r="AY758" s="2" t="s">
        <v>53</v>
      </c>
      <c r="AZ758" s="2" t="s">
        <v>53</v>
      </c>
    </row>
    <row r="759" spans="1:52" ht="30" customHeight="1" x14ac:dyDescent="0.3">
      <c r="A759" s="23" t="s">
        <v>815</v>
      </c>
      <c r="B759" s="23" t="s">
        <v>816</v>
      </c>
      <c r="C759" s="23" t="s">
        <v>817</v>
      </c>
      <c r="D759" s="24">
        <v>1.4999999999999999E-2</v>
      </c>
      <c r="E759" s="26"/>
      <c r="F759" s="29"/>
      <c r="G759" s="26"/>
      <c r="H759" s="29"/>
      <c r="I759" s="26"/>
      <c r="J759" s="29"/>
      <c r="K759" s="26"/>
      <c r="L759" s="29"/>
      <c r="M759" s="23" t="s">
        <v>818</v>
      </c>
      <c r="N759" s="2" t="s">
        <v>1013</v>
      </c>
      <c r="O759" s="2" t="s">
        <v>819</v>
      </c>
      <c r="P759" s="2" t="s">
        <v>65</v>
      </c>
      <c r="Q759" s="2" t="s">
        <v>65</v>
      </c>
      <c r="R759" s="2" t="s">
        <v>64</v>
      </c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2" t="s">
        <v>53</v>
      </c>
      <c r="AW759" s="2" t="s">
        <v>1944</v>
      </c>
      <c r="AX759" s="2" t="s">
        <v>53</v>
      </c>
      <c r="AY759" s="2" t="s">
        <v>53</v>
      </c>
      <c r="AZ759" s="2" t="s">
        <v>53</v>
      </c>
    </row>
    <row r="760" spans="1:52" ht="30" customHeight="1" x14ac:dyDescent="0.3">
      <c r="A760" s="23" t="s">
        <v>740</v>
      </c>
      <c r="B760" s="23" t="s">
        <v>53</v>
      </c>
      <c r="C760" s="23" t="s">
        <v>53</v>
      </c>
      <c r="D760" s="24"/>
      <c r="E760" s="26"/>
      <c r="F760" s="29"/>
      <c r="G760" s="26"/>
      <c r="H760" s="29"/>
      <c r="I760" s="26"/>
      <c r="J760" s="29"/>
      <c r="K760" s="26"/>
      <c r="L760" s="29"/>
      <c r="M760" s="23" t="s">
        <v>53</v>
      </c>
      <c r="N760" s="2" t="s">
        <v>99</v>
      </c>
      <c r="O760" s="2" t="s">
        <v>99</v>
      </c>
      <c r="P760" s="2" t="s">
        <v>53</v>
      </c>
      <c r="Q760" s="2" t="s">
        <v>53</v>
      </c>
      <c r="R760" s="2" t="s">
        <v>53</v>
      </c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2" t="s">
        <v>53</v>
      </c>
      <c r="AW760" s="2" t="s">
        <v>53</v>
      </c>
      <c r="AX760" s="2" t="s">
        <v>53</v>
      </c>
      <c r="AY760" s="2" t="s">
        <v>53</v>
      </c>
      <c r="AZ760" s="2" t="s">
        <v>53</v>
      </c>
    </row>
    <row r="761" spans="1:52" ht="30" customHeight="1" x14ac:dyDescent="0.3">
      <c r="A761" s="24"/>
      <c r="B761" s="24"/>
      <c r="C761" s="24"/>
      <c r="D761" s="24"/>
      <c r="E761" s="26"/>
      <c r="F761" s="29"/>
      <c r="G761" s="26"/>
      <c r="H761" s="29"/>
      <c r="I761" s="26"/>
      <c r="J761" s="29"/>
      <c r="K761" s="26"/>
      <c r="L761" s="29"/>
      <c r="M761" s="24"/>
    </row>
    <row r="762" spans="1:52" ht="30" customHeight="1" x14ac:dyDescent="0.3">
      <c r="A762" s="20" t="s">
        <v>1945</v>
      </c>
      <c r="B762" s="21"/>
      <c r="C762" s="21"/>
      <c r="D762" s="21"/>
      <c r="E762" s="25"/>
      <c r="F762" s="28"/>
      <c r="G762" s="25"/>
      <c r="H762" s="28"/>
      <c r="I762" s="25"/>
      <c r="J762" s="28"/>
      <c r="K762" s="25"/>
      <c r="L762" s="28"/>
      <c r="M762" s="22"/>
      <c r="N762" s="1" t="s">
        <v>1026</v>
      </c>
    </row>
    <row r="763" spans="1:52" ht="30" customHeight="1" x14ac:dyDescent="0.3">
      <c r="A763" s="23" t="s">
        <v>1199</v>
      </c>
      <c r="B763" s="23" t="s">
        <v>816</v>
      </c>
      <c r="C763" s="23" t="s">
        <v>817</v>
      </c>
      <c r="D763" s="24">
        <v>4.3999999999999997E-2</v>
      </c>
      <c r="E763" s="26"/>
      <c r="F763" s="29"/>
      <c r="G763" s="26"/>
      <c r="H763" s="29"/>
      <c r="I763" s="26"/>
      <c r="J763" s="29"/>
      <c r="K763" s="26"/>
      <c r="L763" s="29"/>
      <c r="M763" s="23" t="s">
        <v>1200</v>
      </c>
      <c r="N763" s="2" t="s">
        <v>1026</v>
      </c>
      <c r="O763" s="2" t="s">
        <v>1201</v>
      </c>
      <c r="P763" s="2" t="s">
        <v>65</v>
      </c>
      <c r="Q763" s="2" t="s">
        <v>65</v>
      </c>
      <c r="R763" s="2" t="s">
        <v>64</v>
      </c>
      <c r="S763" s="3"/>
      <c r="T763" s="3"/>
      <c r="U763" s="3"/>
      <c r="V763" s="3">
        <v>1</v>
      </c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2" t="s">
        <v>53</v>
      </c>
      <c r="AW763" s="2" t="s">
        <v>1946</v>
      </c>
      <c r="AX763" s="2" t="s">
        <v>53</v>
      </c>
      <c r="AY763" s="2" t="s">
        <v>53</v>
      </c>
      <c r="AZ763" s="2" t="s">
        <v>53</v>
      </c>
    </row>
    <row r="764" spans="1:52" ht="30" customHeight="1" x14ac:dyDescent="0.3">
      <c r="A764" s="23" t="s">
        <v>815</v>
      </c>
      <c r="B764" s="23" t="s">
        <v>816</v>
      </c>
      <c r="C764" s="23" t="s">
        <v>817</v>
      </c>
      <c r="D764" s="24">
        <v>2.1999999999999999E-2</v>
      </c>
      <c r="E764" s="26"/>
      <c r="F764" s="29"/>
      <c r="G764" s="26"/>
      <c r="H764" s="29"/>
      <c r="I764" s="26"/>
      <c r="J764" s="29"/>
      <c r="K764" s="26"/>
      <c r="L764" s="29"/>
      <c r="M764" s="23" t="s">
        <v>818</v>
      </c>
      <c r="N764" s="2" t="s">
        <v>1026</v>
      </c>
      <c r="O764" s="2" t="s">
        <v>819</v>
      </c>
      <c r="P764" s="2" t="s">
        <v>65</v>
      </c>
      <c r="Q764" s="2" t="s">
        <v>65</v>
      </c>
      <c r="R764" s="2" t="s">
        <v>64</v>
      </c>
      <c r="S764" s="3"/>
      <c r="T764" s="3"/>
      <c r="U764" s="3"/>
      <c r="V764" s="3">
        <v>1</v>
      </c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2" t="s">
        <v>53</v>
      </c>
      <c r="AW764" s="2" t="s">
        <v>1947</v>
      </c>
      <c r="AX764" s="2" t="s">
        <v>53</v>
      </c>
      <c r="AY764" s="2" t="s">
        <v>53</v>
      </c>
      <c r="AZ764" s="2" t="s">
        <v>53</v>
      </c>
    </row>
    <row r="765" spans="1:52" ht="30" customHeight="1" x14ac:dyDescent="0.3">
      <c r="A765" s="23" t="s">
        <v>853</v>
      </c>
      <c r="B765" s="23" t="s">
        <v>1363</v>
      </c>
      <c r="C765" s="23" t="s">
        <v>126</v>
      </c>
      <c r="D765" s="24">
        <v>1</v>
      </c>
      <c r="E765" s="26"/>
      <c r="F765" s="29"/>
      <c r="G765" s="26"/>
      <c r="H765" s="29"/>
      <c r="I765" s="26"/>
      <c r="J765" s="29"/>
      <c r="K765" s="26"/>
      <c r="L765" s="29"/>
      <c r="M765" s="23" t="s">
        <v>53</v>
      </c>
      <c r="N765" s="2" t="s">
        <v>1026</v>
      </c>
      <c r="O765" s="2" t="s">
        <v>738</v>
      </c>
      <c r="P765" s="2" t="s">
        <v>65</v>
      </c>
      <c r="Q765" s="2" t="s">
        <v>65</v>
      </c>
      <c r="R765" s="2" t="s">
        <v>65</v>
      </c>
      <c r="S765" s="3">
        <v>1</v>
      </c>
      <c r="T765" s="3">
        <v>2</v>
      </c>
      <c r="U765" s="3">
        <v>0.03</v>
      </c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2" t="s">
        <v>53</v>
      </c>
      <c r="AW765" s="2" t="s">
        <v>1948</v>
      </c>
      <c r="AX765" s="2" t="s">
        <v>53</v>
      </c>
      <c r="AY765" s="2" t="s">
        <v>53</v>
      </c>
      <c r="AZ765" s="2" t="s">
        <v>53</v>
      </c>
    </row>
    <row r="766" spans="1:52" ht="30" customHeight="1" x14ac:dyDescent="0.3">
      <c r="A766" s="23" t="s">
        <v>740</v>
      </c>
      <c r="B766" s="23" t="s">
        <v>53</v>
      </c>
      <c r="C766" s="23" t="s">
        <v>53</v>
      </c>
      <c r="D766" s="24"/>
      <c r="E766" s="26"/>
      <c r="F766" s="29"/>
      <c r="G766" s="26"/>
      <c r="H766" s="29"/>
      <c r="I766" s="26"/>
      <c r="J766" s="29"/>
      <c r="K766" s="26"/>
      <c r="L766" s="29"/>
      <c r="M766" s="23" t="s">
        <v>53</v>
      </c>
      <c r="N766" s="2" t="s">
        <v>99</v>
      </c>
      <c r="O766" s="2" t="s">
        <v>99</v>
      </c>
      <c r="P766" s="2" t="s">
        <v>53</v>
      </c>
      <c r="Q766" s="2" t="s">
        <v>53</v>
      </c>
      <c r="R766" s="2" t="s">
        <v>53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2" t="s">
        <v>53</v>
      </c>
      <c r="AW766" s="2" t="s">
        <v>53</v>
      </c>
      <c r="AX766" s="2" t="s">
        <v>53</v>
      </c>
      <c r="AY766" s="2" t="s">
        <v>53</v>
      </c>
      <c r="AZ766" s="2" t="s">
        <v>53</v>
      </c>
    </row>
    <row r="767" spans="1:52" ht="30" customHeight="1" x14ac:dyDescent="0.3">
      <c r="A767" s="24"/>
      <c r="B767" s="24"/>
      <c r="C767" s="24"/>
      <c r="D767" s="24"/>
      <c r="E767" s="26"/>
      <c r="F767" s="29"/>
      <c r="G767" s="26"/>
      <c r="H767" s="29"/>
      <c r="I767" s="26"/>
      <c r="J767" s="29"/>
      <c r="K767" s="26"/>
      <c r="L767" s="29"/>
      <c r="M767" s="24"/>
    </row>
    <row r="768" spans="1:52" ht="30" customHeight="1" x14ac:dyDescent="0.3">
      <c r="A768" s="20" t="s">
        <v>1949</v>
      </c>
      <c r="B768" s="21"/>
      <c r="C768" s="21"/>
      <c r="D768" s="21"/>
      <c r="E768" s="25"/>
      <c r="F768" s="28"/>
      <c r="G768" s="25"/>
      <c r="H768" s="28"/>
      <c r="I768" s="25"/>
      <c r="J768" s="28"/>
      <c r="K768" s="25"/>
      <c r="L768" s="28"/>
      <c r="M768" s="22"/>
      <c r="N768" s="1" t="s">
        <v>1114</v>
      </c>
    </row>
    <row r="769" spans="1:52" ht="30" customHeight="1" x14ac:dyDescent="0.3">
      <c r="A769" s="23" t="s">
        <v>1199</v>
      </c>
      <c r="B769" s="23" t="s">
        <v>816</v>
      </c>
      <c r="C769" s="23" t="s">
        <v>817</v>
      </c>
      <c r="D769" s="24">
        <v>5.7000000000000002E-2</v>
      </c>
      <c r="E769" s="26"/>
      <c r="F769" s="29"/>
      <c r="G769" s="26"/>
      <c r="H769" s="29"/>
      <c r="I769" s="26"/>
      <c r="J769" s="29"/>
      <c r="K769" s="26"/>
      <c r="L769" s="29"/>
      <c r="M769" s="23" t="s">
        <v>1200</v>
      </c>
      <c r="N769" s="2" t="s">
        <v>1114</v>
      </c>
      <c r="O769" s="2" t="s">
        <v>1201</v>
      </c>
      <c r="P769" s="2" t="s">
        <v>65</v>
      </c>
      <c r="Q769" s="2" t="s">
        <v>65</v>
      </c>
      <c r="R769" s="2" t="s">
        <v>64</v>
      </c>
      <c r="S769" s="3"/>
      <c r="T769" s="3"/>
      <c r="U769" s="3"/>
      <c r="V769" s="3">
        <v>1</v>
      </c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2" t="s">
        <v>53</v>
      </c>
      <c r="AW769" s="2" t="s">
        <v>1950</v>
      </c>
      <c r="AX769" s="2" t="s">
        <v>53</v>
      </c>
      <c r="AY769" s="2" t="s">
        <v>53</v>
      </c>
      <c r="AZ769" s="2" t="s">
        <v>53</v>
      </c>
    </row>
    <row r="770" spans="1:52" ht="30" customHeight="1" x14ac:dyDescent="0.3">
      <c r="A770" s="23" t="s">
        <v>815</v>
      </c>
      <c r="B770" s="23" t="s">
        <v>816</v>
      </c>
      <c r="C770" s="23" t="s">
        <v>817</v>
      </c>
      <c r="D770" s="24">
        <v>2.9000000000000001E-2</v>
      </c>
      <c r="E770" s="26"/>
      <c r="F770" s="29"/>
      <c r="G770" s="26"/>
      <c r="H770" s="29"/>
      <c r="I770" s="26"/>
      <c r="J770" s="29"/>
      <c r="K770" s="26"/>
      <c r="L770" s="29"/>
      <c r="M770" s="23" t="s">
        <v>818</v>
      </c>
      <c r="N770" s="2" t="s">
        <v>1114</v>
      </c>
      <c r="O770" s="2" t="s">
        <v>819</v>
      </c>
      <c r="P770" s="2" t="s">
        <v>65</v>
      </c>
      <c r="Q770" s="2" t="s">
        <v>65</v>
      </c>
      <c r="R770" s="2" t="s">
        <v>64</v>
      </c>
      <c r="S770" s="3"/>
      <c r="T770" s="3"/>
      <c r="U770" s="3"/>
      <c r="V770" s="3">
        <v>1</v>
      </c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2" t="s">
        <v>53</v>
      </c>
      <c r="AW770" s="2" t="s">
        <v>1951</v>
      </c>
      <c r="AX770" s="2" t="s">
        <v>53</v>
      </c>
      <c r="AY770" s="2" t="s">
        <v>53</v>
      </c>
      <c r="AZ770" s="2" t="s">
        <v>53</v>
      </c>
    </row>
    <row r="771" spans="1:52" ht="30" customHeight="1" x14ac:dyDescent="0.3">
      <c r="A771" s="23" t="s">
        <v>853</v>
      </c>
      <c r="B771" s="23" t="s">
        <v>1952</v>
      </c>
      <c r="C771" s="23" t="s">
        <v>126</v>
      </c>
      <c r="D771" s="24">
        <v>1</v>
      </c>
      <c r="E771" s="26"/>
      <c r="F771" s="29"/>
      <c r="G771" s="26"/>
      <c r="H771" s="29"/>
      <c r="I771" s="26"/>
      <c r="J771" s="29"/>
      <c r="K771" s="26"/>
      <c r="L771" s="29"/>
      <c r="M771" s="23" t="s">
        <v>53</v>
      </c>
      <c r="N771" s="2" t="s">
        <v>1114</v>
      </c>
      <c r="O771" s="2" t="s">
        <v>738</v>
      </c>
      <c r="P771" s="2" t="s">
        <v>65</v>
      </c>
      <c r="Q771" s="2" t="s">
        <v>65</v>
      </c>
      <c r="R771" s="2" t="s">
        <v>65</v>
      </c>
      <c r="S771" s="3">
        <v>1</v>
      </c>
      <c r="T771" s="3">
        <v>2</v>
      </c>
      <c r="U771" s="3">
        <v>0.01</v>
      </c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2" t="s">
        <v>53</v>
      </c>
      <c r="AW771" s="2" t="s">
        <v>1953</v>
      </c>
      <c r="AX771" s="2" t="s">
        <v>53</v>
      </c>
      <c r="AY771" s="2" t="s">
        <v>53</v>
      </c>
      <c r="AZ771" s="2" t="s">
        <v>53</v>
      </c>
    </row>
    <row r="772" spans="1:52" ht="30" customHeight="1" x14ac:dyDescent="0.3">
      <c r="A772" s="23" t="s">
        <v>740</v>
      </c>
      <c r="B772" s="23" t="s">
        <v>53</v>
      </c>
      <c r="C772" s="23" t="s">
        <v>53</v>
      </c>
      <c r="D772" s="24"/>
      <c r="E772" s="26"/>
      <c r="F772" s="29"/>
      <c r="G772" s="26"/>
      <c r="H772" s="29"/>
      <c r="I772" s="26"/>
      <c r="J772" s="29"/>
      <c r="K772" s="26"/>
      <c r="L772" s="29"/>
      <c r="M772" s="23" t="s">
        <v>53</v>
      </c>
      <c r="N772" s="2" t="s">
        <v>99</v>
      </c>
      <c r="O772" s="2" t="s">
        <v>99</v>
      </c>
      <c r="P772" s="2" t="s">
        <v>53</v>
      </c>
      <c r="Q772" s="2" t="s">
        <v>53</v>
      </c>
      <c r="R772" s="2" t="s">
        <v>53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2" t="s">
        <v>53</v>
      </c>
      <c r="AW772" s="2" t="s">
        <v>53</v>
      </c>
      <c r="AX772" s="2" t="s">
        <v>53</v>
      </c>
      <c r="AY772" s="2" t="s">
        <v>53</v>
      </c>
      <c r="AZ772" s="2" t="s">
        <v>53</v>
      </c>
    </row>
    <row r="773" spans="1:52" ht="30" customHeight="1" x14ac:dyDescent="0.3">
      <c r="A773" s="24"/>
      <c r="B773" s="24"/>
      <c r="C773" s="24"/>
      <c r="D773" s="24"/>
      <c r="E773" s="26"/>
      <c r="F773" s="29"/>
      <c r="G773" s="26"/>
      <c r="H773" s="29"/>
      <c r="I773" s="26"/>
      <c r="J773" s="29"/>
      <c r="K773" s="26"/>
      <c r="L773" s="29"/>
      <c r="M773" s="24"/>
    </row>
    <row r="774" spans="1:52" ht="30" customHeight="1" x14ac:dyDescent="0.3">
      <c r="A774" s="20" t="s">
        <v>1954</v>
      </c>
      <c r="B774" s="21"/>
      <c r="C774" s="21"/>
      <c r="D774" s="21"/>
      <c r="E774" s="25"/>
      <c r="F774" s="28"/>
      <c r="G774" s="25"/>
      <c r="H774" s="28"/>
      <c r="I774" s="25"/>
      <c r="J774" s="28"/>
      <c r="K774" s="25"/>
      <c r="L774" s="28"/>
      <c r="M774" s="22"/>
      <c r="N774" s="1" t="s">
        <v>1125</v>
      </c>
    </row>
    <row r="775" spans="1:52" ht="30" customHeight="1" x14ac:dyDescent="0.3">
      <c r="A775" s="23" t="s">
        <v>1530</v>
      </c>
      <c r="B775" s="23" t="s">
        <v>816</v>
      </c>
      <c r="C775" s="23" t="s">
        <v>817</v>
      </c>
      <c r="D775" s="24">
        <v>0.01</v>
      </c>
      <c r="E775" s="26"/>
      <c r="F775" s="29"/>
      <c r="G775" s="26"/>
      <c r="H775" s="29"/>
      <c r="I775" s="26"/>
      <c r="J775" s="29"/>
      <c r="K775" s="26"/>
      <c r="L775" s="29"/>
      <c r="M775" s="23" t="s">
        <v>1531</v>
      </c>
      <c r="N775" s="2" t="s">
        <v>1125</v>
      </c>
      <c r="O775" s="2" t="s">
        <v>1532</v>
      </c>
      <c r="P775" s="2" t="s">
        <v>65</v>
      </c>
      <c r="Q775" s="2" t="s">
        <v>65</v>
      </c>
      <c r="R775" s="2" t="s">
        <v>64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2" t="s">
        <v>53</v>
      </c>
      <c r="AW775" s="2" t="s">
        <v>1955</v>
      </c>
      <c r="AX775" s="2" t="s">
        <v>53</v>
      </c>
      <c r="AY775" s="2" t="s">
        <v>53</v>
      </c>
      <c r="AZ775" s="2" t="s">
        <v>53</v>
      </c>
    </row>
    <row r="776" spans="1:52" ht="30" customHeight="1" x14ac:dyDescent="0.3">
      <c r="A776" s="23" t="s">
        <v>740</v>
      </c>
      <c r="B776" s="23" t="s">
        <v>53</v>
      </c>
      <c r="C776" s="23" t="s">
        <v>53</v>
      </c>
      <c r="D776" s="24"/>
      <c r="E776" s="26"/>
      <c r="F776" s="29"/>
      <c r="G776" s="26"/>
      <c r="H776" s="29"/>
      <c r="I776" s="26"/>
      <c r="J776" s="29"/>
      <c r="K776" s="26"/>
      <c r="L776" s="29"/>
      <c r="M776" s="23" t="s">
        <v>53</v>
      </c>
      <c r="N776" s="2" t="s">
        <v>99</v>
      </c>
      <c r="O776" s="2" t="s">
        <v>99</v>
      </c>
      <c r="P776" s="2" t="s">
        <v>53</v>
      </c>
      <c r="Q776" s="2" t="s">
        <v>53</v>
      </c>
      <c r="R776" s="2" t="s">
        <v>53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2" t="s">
        <v>53</v>
      </c>
      <c r="AW776" s="2" t="s">
        <v>53</v>
      </c>
      <c r="AX776" s="2" t="s">
        <v>53</v>
      </c>
      <c r="AY776" s="2" t="s">
        <v>53</v>
      </c>
      <c r="AZ776" s="2" t="s">
        <v>53</v>
      </c>
    </row>
    <row r="777" spans="1:52" ht="30" customHeight="1" x14ac:dyDescent="0.3">
      <c r="A777" s="24"/>
      <c r="B777" s="24"/>
      <c r="C777" s="24"/>
      <c r="D777" s="24"/>
      <c r="E777" s="26"/>
      <c r="F777" s="29"/>
      <c r="G777" s="26"/>
      <c r="H777" s="29"/>
      <c r="I777" s="26"/>
      <c r="J777" s="29"/>
      <c r="K777" s="26"/>
      <c r="L777" s="29"/>
      <c r="M777" s="24"/>
    </row>
    <row r="778" spans="1:52" ht="30" customHeight="1" x14ac:dyDescent="0.3">
      <c r="A778" s="20" t="s">
        <v>1956</v>
      </c>
      <c r="B778" s="21"/>
      <c r="C778" s="21"/>
      <c r="D778" s="21"/>
      <c r="E778" s="25"/>
      <c r="F778" s="28"/>
      <c r="G778" s="25"/>
      <c r="H778" s="28"/>
      <c r="I778" s="25"/>
      <c r="J778" s="28"/>
      <c r="K778" s="25"/>
      <c r="L778" s="28"/>
      <c r="M778" s="22"/>
      <c r="N778" s="1" t="s">
        <v>1141</v>
      </c>
    </row>
    <row r="779" spans="1:52" ht="30" customHeight="1" x14ac:dyDescent="0.3">
      <c r="A779" s="23" t="s">
        <v>1199</v>
      </c>
      <c r="B779" s="23" t="s">
        <v>816</v>
      </c>
      <c r="C779" s="23" t="s">
        <v>817</v>
      </c>
      <c r="D779" s="24">
        <v>0.05</v>
      </c>
      <c r="E779" s="26"/>
      <c r="F779" s="29"/>
      <c r="G779" s="26"/>
      <c r="H779" s="29"/>
      <c r="I779" s="26"/>
      <c r="J779" s="29"/>
      <c r="K779" s="26"/>
      <c r="L779" s="29"/>
      <c r="M779" s="23" t="s">
        <v>1200</v>
      </c>
      <c r="N779" s="2" t="s">
        <v>1141</v>
      </c>
      <c r="O779" s="2" t="s">
        <v>1201</v>
      </c>
      <c r="P779" s="2" t="s">
        <v>65</v>
      </c>
      <c r="Q779" s="2" t="s">
        <v>65</v>
      </c>
      <c r="R779" s="2" t="s">
        <v>64</v>
      </c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2" t="s">
        <v>53</v>
      </c>
      <c r="AW779" s="2" t="s">
        <v>1957</v>
      </c>
      <c r="AX779" s="2" t="s">
        <v>53</v>
      </c>
      <c r="AY779" s="2" t="s">
        <v>53</v>
      </c>
      <c r="AZ779" s="2" t="s">
        <v>53</v>
      </c>
    </row>
    <row r="780" spans="1:52" ht="30" customHeight="1" x14ac:dyDescent="0.3">
      <c r="A780" s="23" t="s">
        <v>815</v>
      </c>
      <c r="B780" s="23" t="s">
        <v>816</v>
      </c>
      <c r="C780" s="23" t="s">
        <v>817</v>
      </c>
      <c r="D780" s="24">
        <v>2.5000000000000001E-2</v>
      </c>
      <c r="E780" s="26"/>
      <c r="F780" s="29"/>
      <c r="G780" s="26"/>
      <c r="H780" s="29"/>
      <c r="I780" s="26"/>
      <c r="J780" s="29"/>
      <c r="K780" s="26"/>
      <c r="L780" s="29"/>
      <c r="M780" s="23" t="s">
        <v>818</v>
      </c>
      <c r="N780" s="2" t="s">
        <v>1141</v>
      </c>
      <c r="O780" s="2" t="s">
        <v>819</v>
      </c>
      <c r="P780" s="2" t="s">
        <v>65</v>
      </c>
      <c r="Q780" s="2" t="s">
        <v>65</v>
      </c>
      <c r="R780" s="2" t="s">
        <v>64</v>
      </c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2" t="s">
        <v>53</v>
      </c>
      <c r="AW780" s="2" t="s">
        <v>1958</v>
      </c>
      <c r="AX780" s="2" t="s">
        <v>53</v>
      </c>
      <c r="AY780" s="2" t="s">
        <v>53</v>
      </c>
      <c r="AZ780" s="2" t="s">
        <v>53</v>
      </c>
    </row>
    <row r="781" spans="1:52" ht="30" customHeight="1" x14ac:dyDescent="0.3">
      <c r="A781" s="23" t="s">
        <v>740</v>
      </c>
      <c r="B781" s="23" t="s">
        <v>53</v>
      </c>
      <c r="C781" s="23" t="s">
        <v>53</v>
      </c>
      <c r="D781" s="24"/>
      <c r="E781" s="26"/>
      <c r="F781" s="29"/>
      <c r="G781" s="26"/>
      <c r="H781" s="29"/>
      <c r="I781" s="26"/>
      <c r="J781" s="29"/>
      <c r="K781" s="26"/>
      <c r="L781" s="29"/>
      <c r="M781" s="23" t="s">
        <v>53</v>
      </c>
      <c r="N781" s="2" t="s">
        <v>99</v>
      </c>
      <c r="O781" s="2" t="s">
        <v>99</v>
      </c>
      <c r="P781" s="2" t="s">
        <v>53</v>
      </c>
      <c r="Q781" s="2" t="s">
        <v>53</v>
      </c>
      <c r="R781" s="2" t="s">
        <v>53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2" t="s">
        <v>53</v>
      </c>
      <c r="AW781" s="2" t="s">
        <v>53</v>
      </c>
      <c r="AX781" s="2" t="s">
        <v>53</v>
      </c>
      <c r="AY781" s="2" t="s">
        <v>53</v>
      </c>
      <c r="AZ781" s="2" t="s">
        <v>53</v>
      </c>
    </row>
    <row r="782" spans="1:52" ht="30" customHeight="1" x14ac:dyDescent="0.3">
      <c r="A782" s="24"/>
      <c r="B782" s="24"/>
      <c r="C782" s="24"/>
      <c r="D782" s="24"/>
      <c r="E782" s="26"/>
      <c r="F782" s="29"/>
      <c r="G782" s="26"/>
      <c r="H782" s="29"/>
      <c r="I782" s="26"/>
      <c r="J782" s="29"/>
      <c r="K782" s="26"/>
      <c r="L782" s="29"/>
      <c r="M782" s="24"/>
    </row>
    <row r="783" spans="1:52" ht="30" customHeight="1" x14ac:dyDescent="0.3">
      <c r="A783" s="20" t="s">
        <v>1959</v>
      </c>
      <c r="B783" s="21"/>
      <c r="C783" s="21"/>
      <c r="D783" s="21"/>
      <c r="E783" s="25"/>
      <c r="F783" s="28"/>
      <c r="G783" s="25"/>
      <c r="H783" s="28"/>
      <c r="I783" s="25"/>
      <c r="J783" s="28"/>
      <c r="K783" s="25"/>
      <c r="L783" s="28"/>
      <c r="M783" s="22"/>
      <c r="N783" s="1" t="s">
        <v>1160</v>
      </c>
    </row>
    <row r="784" spans="1:52" ht="30" customHeight="1" x14ac:dyDescent="0.3">
      <c r="A784" s="23" t="s">
        <v>1199</v>
      </c>
      <c r="B784" s="23" t="s">
        <v>816</v>
      </c>
      <c r="C784" s="23" t="s">
        <v>817</v>
      </c>
      <c r="D784" s="24">
        <v>5.7000000000000002E-2</v>
      </c>
      <c r="E784" s="26"/>
      <c r="F784" s="29"/>
      <c r="G784" s="26"/>
      <c r="H784" s="29"/>
      <c r="I784" s="26"/>
      <c r="J784" s="29"/>
      <c r="K784" s="26"/>
      <c r="L784" s="29"/>
      <c r="M784" s="23" t="s">
        <v>1200</v>
      </c>
      <c r="N784" s="2" t="s">
        <v>1160</v>
      </c>
      <c r="O784" s="2" t="s">
        <v>1201</v>
      </c>
      <c r="P784" s="2" t="s">
        <v>65</v>
      </c>
      <c r="Q784" s="2" t="s">
        <v>65</v>
      </c>
      <c r="R784" s="2" t="s">
        <v>64</v>
      </c>
      <c r="S784" s="3"/>
      <c r="T784" s="3"/>
      <c r="U784" s="3"/>
      <c r="V784" s="3">
        <v>1</v>
      </c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2" t="s">
        <v>53</v>
      </c>
      <c r="AW784" s="2" t="s">
        <v>1960</v>
      </c>
      <c r="AX784" s="2" t="s">
        <v>53</v>
      </c>
      <c r="AY784" s="2" t="s">
        <v>53</v>
      </c>
      <c r="AZ784" s="2" t="s">
        <v>53</v>
      </c>
    </row>
    <row r="785" spans="1:52" ht="30" customHeight="1" x14ac:dyDescent="0.3">
      <c r="A785" s="23" t="s">
        <v>815</v>
      </c>
      <c r="B785" s="23" t="s">
        <v>816</v>
      </c>
      <c r="C785" s="23" t="s">
        <v>817</v>
      </c>
      <c r="D785" s="24">
        <v>2.9000000000000001E-2</v>
      </c>
      <c r="E785" s="26"/>
      <c r="F785" s="29"/>
      <c r="G785" s="26"/>
      <c r="H785" s="29"/>
      <c r="I785" s="26"/>
      <c r="J785" s="29"/>
      <c r="K785" s="26"/>
      <c r="L785" s="29"/>
      <c r="M785" s="23" t="s">
        <v>818</v>
      </c>
      <c r="N785" s="2" t="s">
        <v>1160</v>
      </c>
      <c r="O785" s="2" t="s">
        <v>819</v>
      </c>
      <c r="P785" s="2" t="s">
        <v>65</v>
      </c>
      <c r="Q785" s="2" t="s">
        <v>65</v>
      </c>
      <c r="R785" s="2" t="s">
        <v>64</v>
      </c>
      <c r="S785" s="3"/>
      <c r="T785" s="3"/>
      <c r="U785" s="3"/>
      <c r="V785" s="3">
        <v>1</v>
      </c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2" t="s">
        <v>53</v>
      </c>
      <c r="AW785" s="2" t="s">
        <v>1961</v>
      </c>
      <c r="AX785" s="2" t="s">
        <v>53</v>
      </c>
      <c r="AY785" s="2" t="s">
        <v>53</v>
      </c>
      <c r="AZ785" s="2" t="s">
        <v>53</v>
      </c>
    </row>
    <row r="786" spans="1:52" ht="30" customHeight="1" x14ac:dyDescent="0.3">
      <c r="A786" s="23" t="s">
        <v>853</v>
      </c>
      <c r="B786" s="23" t="s">
        <v>854</v>
      </c>
      <c r="C786" s="23" t="s">
        <v>126</v>
      </c>
      <c r="D786" s="24">
        <v>1</v>
      </c>
      <c r="E786" s="26"/>
      <c r="F786" s="29"/>
      <c r="G786" s="26"/>
      <c r="H786" s="29"/>
      <c r="I786" s="26"/>
      <c r="J786" s="29"/>
      <c r="K786" s="26"/>
      <c r="L786" s="29"/>
      <c r="M786" s="23" t="s">
        <v>53</v>
      </c>
      <c r="N786" s="2" t="s">
        <v>1160</v>
      </c>
      <c r="O786" s="2" t="s">
        <v>738</v>
      </c>
      <c r="P786" s="2" t="s">
        <v>65</v>
      </c>
      <c r="Q786" s="2" t="s">
        <v>65</v>
      </c>
      <c r="R786" s="2" t="s">
        <v>65</v>
      </c>
      <c r="S786" s="3">
        <v>1</v>
      </c>
      <c r="T786" s="3">
        <v>2</v>
      </c>
      <c r="U786" s="3">
        <v>0.02</v>
      </c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2" t="s">
        <v>53</v>
      </c>
      <c r="AW786" s="2" t="s">
        <v>1962</v>
      </c>
      <c r="AX786" s="2" t="s">
        <v>53</v>
      </c>
      <c r="AY786" s="2" t="s">
        <v>53</v>
      </c>
      <c r="AZ786" s="2" t="s">
        <v>53</v>
      </c>
    </row>
    <row r="787" spans="1:52" ht="30" customHeight="1" x14ac:dyDescent="0.3">
      <c r="A787" s="23" t="s">
        <v>740</v>
      </c>
      <c r="B787" s="23" t="s">
        <v>53</v>
      </c>
      <c r="C787" s="23" t="s">
        <v>53</v>
      </c>
      <c r="D787" s="24"/>
      <c r="E787" s="26"/>
      <c r="F787" s="29"/>
      <c r="G787" s="26"/>
      <c r="H787" s="29"/>
      <c r="I787" s="26"/>
      <c r="J787" s="29"/>
      <c r="K787" s="26"/>
      <c r="L787" s="29"/>
      <c r="M787" s="23" t="s">
        <v>53</v>
      </c>
      <c r="N787" s="2" t="s">
        <v>99</v>
      </c>
      <c r="O787" s="2" t="s">
        <v>99</v>
      </c>
      <c r="P787" s="2" t="s">
        <v>53</v>
      </c>
      <c r="Q787" s="2" t="s">
        <v>53</v>
      </c>
      <c r="R787" s="2" t="s">
        <v>53</v>
      </c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2" t="s">
        <v>53</v>
      </c>
      <c r="AW787" s="2" t="s">
        <v>53</v>
      </c>
      <c r="AX787" s="2" t="s">
        <v>53</v>
      </c>
      <c r="AY787" s="2" t="s">
        <v>53</v>
      </c>
      <c r="AZ787" s="2" t="s">
        <v>53</v>
      </c>
    </row>
    <row r="788" spans="1:52" ht="30" customHeight="1" x14ac:dyDescent="0.3">
      <c r="A788" s="24"/>
      <c r="B788" s="24"/>
      <c r="C788" s="24"/>
      <c r="D788" s="24"/>
      <c r="E788" s="26"/>
      <c r="F788" s="29"/>
      <c r="G788" s="26"/>
      <c r="H788" s="29"/>
      <c r="I788" s="26"/>
      <c r="J788" s="29"/>
      <c r="K788" s="26"/>
      <c r="L788" s="29"/>
      <c r="M788" s="24"/>
    </row>
    <row r="789" spans="1:52" ht="30" customHeight="1" x14ac:dyDescent="0.3">
      <c r="A789" s="20" t="s">
        <v>1963</v>
      </c>
      <c r="B789" s="21"/>
      <c r="C789" s="21"/>
      <c r="D789" s="21"/>
      <c r="E789" s="25"/>
      <c r="F789" s="28"/>
      <c r="G789" s="25"/>
      <c r="H789" s="28"/>
      <c r="I789" s="25"/>
      <c r="J789" s="28"/>
      <c r="K789" s="25"/>
      <c r="L789" s="28"/>
      <c r="M789" s="22"/>
      <c r="N789" s="1" t="s">
        <v>1165</v>
      </c>
    </row>
    <row r="790" spans="1:52" ht="30" customHeight="1" x14ac:dyDescent="0.3">
      <c r="A790" s="23" t="s">
        <v>1964</v>
      </c>
      <c r="B790" s="23" t="s">
        <v>816</v>
      </c>
      <c r="C790" s="23" t="s">
        <v>817</v>
      </c>
      <c r="D790" s="24">
        <v>1.32E-2</v>
      </c>
      <c r="E790" s="26"/>
      <c r="F790" s="29"/>
      <c r="G790" s="26"/>
      <c r="H790" s="29"/>
      <c r="I790" s="26"/>
      <c r="J790" s="29"/>
      <c r="K790" s="26"/>
      <c r="L790" s="29"/>
      <c r="M790" s="23" t="s">
        <v>1965</v>
      </c>
      <c r="N790" s="2" t="s">
        <v>1165</v>
      </c>
      <c r="O790" s="2" t="s">
        <v>1966</v>
      </c>
      <c r="P790" s="2" t="s">
        <v>65</v>
      </c>
      <c r="Q790" s="2" t="s">
        <v>65</v>
      </c>
      <c r="R790" s="2" t="s">
        <v>64</v>
      </c>
      <c r="S790" s="3"/>
      <c r="T790" s="3"/>
      <c r="U790" s="3"/>
      <c r="V790" s="3">
        <v>1</v>
      </c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2" t="s">
        <v>53</v>
      </c>
      <c r="AW790" s="2" t="s">
        <v>1967</v>
      </c>
      <c r="AX790" s="2" t="s">
        <v>53</v>
      </c>
      <c r="AY790" s="2" t="s">
        <v>53</v>
      </c>
      <c r="AZ790" s="2" t="s">
        <v>53</v>
      </c>
    </row>
    <row r="791" spans="1:52" ht="30" customHeight="1" x14ac:dyDescent="0.3">
      <c r="A791" s="23" t="s">
        <v>853</v>
      </c>
      <c r="B791" s="23" t="s">
        <v>1363</v>
      </c>
      <c r="C791" s="23" t="s">
        <v>126</v>
      </c>
      <c r="D791" s="24">
        <v>1</v>
      </c>
      <c r="E791" s="26"/>
      <c r="F791" s="29"/>
      <c r="G791" s="26"/>
      <c r="H791" s="29"/>
      <c r="I791" s="26"/>
      <c r="J791" s="29"/>
      <c r="K791" s="26"/>
      <c r="L791" s="29"/>
      <c r="M791" s="23" t="s">
        <v>53</v>
      </c>
      <c r="N791" s="2" t="s">
        <v>1165</v>
      </c>
      <c r="O791" s="2" t="s">
        <v>738</v>
      </c>
      <c r="P791" s="2" t="s">
        <v>65</v>
      </c>
      <c r="Q791" s="2" t="s">
        <v>65</v>
      </c>
      <c r="R791" s="2" t="s">
        <v>65</v>
      </c>
      <c r="S791" s="3">
        <v>1</v>
      </c>
      <c r="T791" s="3">
        <v>2</v>
      </c>
      <c r="U791" s="3">
        <v>0.03</v>
      </c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2" t="s">
        <v>53</v>
      </c>
      <c r="AW791" s="2" t="s">
        <v>1968</v>
      </c>
      <c r="AX791" s="2" t="s">
        <v>53</v>
      </c>
      <c r="AY791" s="2" t="s">
        <v>53</v>
      </c>
      <c r="AZ791" s="2" t="s">
        <v>53</v>
      </c>
    </row>
    <row r="792" spans="1:52" ht="30" customHeight="1" x14ac:dyDescent="0.3">
      <c r="A792" s="23" t="s">
        <v>740</v>
      </c>
      <c r="B792" s="23" t="s">
        <v>53</v>
      </c>
      <c r="C792" s="23" t="s">
        <v>53</v>
      </c>
      <c r="D792" s="24"/>
      <c r="E792" s="26"/>
      <c r="F792" s="29"/>
      <c r="G792" s="26"/>
      <c r="H792" s="29"/>
      <c r="I792" s="26"/>
      <c r="J792" s="29"/>
      <c r="K792" s="26"/>
      <c r="L792" s="29"/>
      <c r="M792" s="23" t="s">
        <v>53</v>
      </c>
      <c r="N792" s="2" t="s">
        <v>99</v>
      </c>
      <c r="O792" s="2" t="s">
        <v>99</v>
      </c>
      <c r="P792" s="2" t="s">
        <v>53</v>
      </c>
      <c r="Q792" s="2" t="s">
        <v>53</v>
      </c>
      <c r="R792" s="2" t="s">
        <v>53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2" t="s">
        <v>53</v>
      </c>
      <c r="AW792" s="2" t="s">
        <v>53</v>
      </c>
      <c r="AX792" s="2" t="s">
        <v>53</v>
      </c>
      <c r="AY792" s="2" t="s">
        <v>53</v>
      </c>
      <c r="AZ792" s="2" t="s">
        <v>53</v>
      </c>
    </row>
    <row r="793" spans="1:52" ht="30" customHeight="1" x14ac:dyDescent="0.3">
      <c r="A793" s="24"/>
      <c r="B793" s="24"/>
      <c r="C793" s="24"/>
      <c r="D793" s="24"/>
      <c r="E793" s="26"/>
      <c r="F793" s="29"/>
      <c r="G793" s="26"/>
      <c r="H793" s="29"/>
      <c r="I793" s="26"/>
      <c r="J793" s="29"/>
      <c r="K793" s="26"/>
      <c r="L793" s="29"/>
      <c r="M793" s="24"/>
    </row>
    <row r="794" spans="1:52" ht="30" customHeight="1" x14ac:dyDescent="0.3">
      <c r="A794" s="20" t="s">
        <v>1969</v>
      </c>
      <c r="B794" s="21"/>
      <c r="C794" s="21"/>
      <c r="D794" s="21"/>
      <c r="E794" s="25"/>
      <c r="F794" s="28"/>
      <c r="G794" s="25"/>
      <c r="H794" s="28"/>
      <c r="I794" s="25"/>
      <c r="J794" s="28"/>
      <c r="K794" s="25"/>
      <c r="L794" s="28"/>
      <c r="M794" s="22"/>
      <c r="N794" s="1" t="s">
        <v>1177</v>
      </c>
    </row>
    <row r="795" spans="1:52" ht="30" customHeight="1" x14ac:dyDescent="0.3">
      <c r="A795" s="23" t="s">
        <v>1199</v>
      </c>
      <c r="B795" s="23" t="s">
        <v>816</v>
      </c>
      <c r="C795" s="23" t="s">
        <v>817</v>
      </c>
      <c r="D795" s="24">
        <v>5.2999999999999999E-2</v>
      </c>
      <c r="E795" s="26"/>
      <c r="F795" s="29"/>
      <c r="G795" s="26"/>
      <c r="H795" s="29"/>
      <c r="I795" s="26"/>
      <c r="J795" s="29"/>
      <c r="K795" s="26"/>
      <c r="L795" s="29"/>
      <c r="M795" s="23" t="s">
        <v>1200</v>
      </c>
      <c r="N795" s="2" t="s">
        <v>1177</v>
      </c>
      <c r="O795" s="2" t="s">
        <v>1201</v>
      </c>
      <c r="P795" s="2" t="s">
        <v>65</v>
      </c>
      <c r="Q795" s="2" t="s">
        <v>65</v>
      </c>
      <c r="R795" s="2" t="s">
        <v>64</v>
      </c>
      <c r="S795" s="3"/>
      <c r="T795" s="3"/>
      <c r="U795" s="3"/>
      <c r="V795" s="3">
        <v>1</v>
      </c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2" t="s">
        <v>53</v>
      </c>
      <c r="AW795" s="2" t="s">
        <v>1970</v>
      </c>
      <c r="AX795" s="2" t="s">
        <v>53</v>
      </c>
      <c r="AY795" s="2" t="s">
        <v>53</v>
      </c>
      <c r="AZ795" s="2" t="s">
        <v>53</v>
      </c>
    </row>
    <row r="796" spans="1:52" ht="30" customHeight="1" x14ac:dyDescent="0.3">
      <c r="A796" s="23" t="s">
        <v>815</v>
      </c>
      <c r="B796" s="23" t="s">
        <v>816</v>
      </c>
      <c r="C796" s="23" t="s">
        <v>817</v>
      </c>
      <c r="D796" s="24">
        <v>2.5999999999999999E-2</v>
      </c>
      <c r="E796" s="26"/>
      <c r="F796" s="29"/>
      <c r="G796" s="26"/>
      <c r="H796" s="29"/>
      <c r="I796" s="26"/>
      <c r="J796" s="29"/>
      <c r="K796" s="26"/>
      <c r="L796" s="29"/>
      <c r="M796" s="23" t="s">
        <v>818</v>
      </c>
      <c r="N796" s="2" t="s">
        <v>1177</v>
      </c>
      <c r="O796" s="2" t="s">
        <v>819</v>
      </c>
      <c r="P796" s="2" t="s">
        <v>65</v>
      </c>
      <c r="Q796" s="2" t="s">
        <v>65</v>
      </c>
      <c r="R796" s="2" t="s">
        <v>64</v>
      </c>
      <c r="S796" s="3"/>
      <c r="T796" s="3"/>
      <c r="U796" s="3"/>
      <c r="V796" s="3">
        <v>1</v>
      </c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2" t="s">
        <v>53</v>
      </c>
      <c r="AW796" s="2" t="s">
        <v>1971</v>
      </c>
      <c r="AX796" s="2" t="s">
        <v>53</v>
      </c>
      <c r="AY796" s="2" t="s">
        <v>53</v>
      </c>
      <c r="AZ796" s="2" t="s">
        <v>53</v>
      </c>
    </row>
    <row r="797" spans="1:52" ht="30" customHeight="1" x14ac:dyDescent="0.3">
      <c r="A797" s="23" t="s">
        <v>853</v>
      </c>
      <c r="B797" s="23" t="s">
        <v>854</v>
      </c>
      <c r="C797" s="23" t="s">
        <v>126</v>
      </c>
      <c r="D797" s="24">
        <v>1</v>
      </c>
      <c r="E797" s="26"/>
      <c r="F797" s="29"/>
      <c r="G797" s="26"/>
      <c r="H797" s="29"/>
      <c r="I797" s="26"/>
      <c r="J797" s="29"/>
      <c r="K797" s="26"/>
      <c r="L797" s="29"/>
      <c r="M797" s="23" t="s">
        <v>53</v>
      </c>
      <c r="N797" s="2" t="s">
        <v>1177</v>
      </c>
      <c r="O797" s="2" t="s">
        <v>738</v>
      </c>
      <c r="P797" s="2" t="s">
        <v>65</v>
      </c>
      <c r="Q797" s="2" t="s">
        <v>65</v>
      </c>
      <c r="R797" s="2" t="s">
        <v>65</v>
      </c>
      <c r="S797" s="3">
        <v>1</v>
      </c>
      <c r="T797" s="3">
        <v>2</v>
      </c>
      <c r="U797" s="3">
        <v>0.02</v>
      </c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2" t="s">
        <v>53</v>
      </c>
      <c r="AW797" s="2" t="s">
        <v>1972</v>
      </c>
      <c r="AX797" s="2" t="s">
        <v>53</v>
      </c>
      <c r="AY797" s="2" t="s">
        <v>53</v>
      </c>
      <c r="AZ797" s="2" t="s">
        <v>53</v>
      </c>
    </row>
    <row r="798" spans="1:52" ht="30" customHeight="1" x14ac:dyDescent="0.3">
      <c r="A798" s="23" t="s">
        <v>740</v>
      </c>
      <c r="B798" s="23" t="s">
        <v>53</v>
      </c>
      <c r="C798" s="23" t="s">
        <v>53</v>
      </c>
      <c r="D798" s="24"/>
      <c r="E798" s="26"/>
      <c r="F798" s="29"/>
      <c r="G798" s="26"/>
      <c r="H798" s="29"/>
      <c r="I798" s="26"/>
      <c r="J798" s="29"/>
      <c r="K798" s="26"/>
      <c r="L798" s="29"/>
      <c r="M798" s="23" t="s">
        <v>53</v>
      </c>
      <c r="N798" s="2" t="s">
        <v>99</v>
      </c>
      <c r="O798" s="2" t="s">
        <v>99</v>
      </c>
      <c r="P798" s="2" t="s">
        <v>53</v>
      </c>
      <c r="Q798" s="2" t="s">
        <v>53</v>
      </c>
      <c r="R798" s="2" t="s">
        <v>53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2" t="s">
        <v>53</v>
      </c>
      <c r="AW798" s="2" t="s">
        <v>53</v>
      </c>
      <c r="AX798" s="2" t="s">
        <v>53</v>
      </c>
      <c r="AY798" s="2" t="s">
        <v>53</v>
      </c>
      <c r="AZ798" s="2" t="s">
        <v>53</v>
      </c>
    </row>
    <row r="799" spans="1:52" ht="30" customHeight="1" x14ac:dyDescent="0.3">
      <c r="A799" s="24"/>
      <c r="B799" s="24"/>
      <c r="C799" s="24"/>
      <c r="D799" s="24"/>
      <c r="E799" s="26"/>
      <c r="F799" s="29"/>
      <c r="G799" s="26"/>
      <c r="H799" s="29"/>
      <c r="I799" s="26"/>
      <c r="J799" s="29"/>
      <c r="K799" s="26"/>
      <c r="L799" s="29"/>
      <c r="M799" s="24"/>
    </row>
    <row r="800" spans="1:52" ht="30" customHeight="1" x14ac:dyDescent="0.3">
      <c r="A800" s="20" t="s">
        <v>1973</v>
      </c>
      <c r="B800" s="21"/>
      <c r="C800" s="21"/>
      <c r="D800" s="21"/>
      <c r="E800" s="25"/>
      <c r="F800" s="28"/>
      <c r="G800" s="25"/>
      <c r="H800" s="28"/>
      <c r="I800" s="25"/>
      <c r="J800" s="28"/>
      <c r="K800" s="25"/>
      <c r="L800" s="28"/>
      <c r="M800" s="22"/>
      <c r="N800" s="1" t="s">
        <v>1189</v>
      </c>
    </row>
    <row r="801" spans="1:52" ht="30" customHeight="1" x14ac:dyDescent="0.3">
      <c r="A801" s="23" t="s">
        <v>1199</v>
      </c>
      <c r="B801" s="23" t="s">
        <v>816</v>
      </c>
      <c r="C801" s="23" t="s">
        <v>817</v>
      </c>
      <c r="D801" s="24">
        <v>0.06</v>
      </c>
      <c r="E801" s="26"/>
      <c r="F801" s="29"/>
      <c r="G801" s="26"/>
      <c r="H801" s="29"/>
      <c r="I801" s="26"/>
      <c r="J801" s="29"/>
      <c r="K801" s="26"/>
      <c r="L801" s="29"/>
      <c r="M801" s="23" t="s">
        <v>1200</v>
      </c>
      <c r="N801" s="2" t="s">
        <v>1189</v>
      </c>
      <c r="O801" s="2" t="s">
        <v>1201</v>
      </c>
      <c r="P801" s="2" t="s">
        <v>65</v>
      </c>
      <c r="Q801" s="2" t="s">
        <v>65</v>
      </c>
      <c r="R801" s="2" t="s">
        <v>64</v>
      </c>
      <c r="S801" s="3"/>
      <c r="T801" s="3"/>
      <c r="U801" s="3"/>
      <c r="V801" s="3">
        <v>1</v>
      </c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2" t="s">
        <v>53</v>
      </c>
      <c r="AW801" s="2" t="s">
        <v>1974</v>
      </c>
      <c r="AX801" s="2" t="s">
        <v>53</v>
      </c>
      <c r="AY801" s="2" t="s">
        <v>53</v>
      </c>
      <c r="AZ801" s="2" t="s">
        <v>53</v>
      </c>
    </row>
    <row r="802" spans="1:52" ht="30" customHeight="1" x14ac:dyDescent="0.3">
      <c r="A802" s="23" t="s">
        <v>815</v>
      </c>
      <c r="B802" s="23" t="s">
        <v>816</v>
      </c>
      <c r="C802" s="23" t="s">
        <v>817</v>
      </c>
      <c r="D802" s="24">
        <v>0.01</v>
      </c>
      <c r="E802" s="26"/>
      <c r="F802" s="29"/>
      <c r="G802" s="26"/>
      <c r="H802" s="29"/>
      <c r="I802" s="26"/>
      <c r="J802" s="29"/>
      <c r="K802" s="26"/>
      <c r="L802" s="29"/>
      <c r="M802" s="23" t="s">
        <v>818</v>
      </c>
      <c r="N802" s="2" t="s">
        <v>1189</v>
      </c>
      <c r="O802" s="2" t="s">
        <v>819</v>
      </c>
      <c r="P802" s="2" t="s">
        <v>65</v>
      </c>
      <c r="Q802" s="2" t="s">
        <v>65</v>
      </c>
      <c r="R802" s="2" t="s">
        <v>64</v>
      </c>
      <c r="S802" s="3"/>
      <c r="T802" s="3"/>
      <c r="U802" s="3"/>
      <c r="V802" s="3">
        <v>1</v>
      </c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2" t="s">
        <v>53</v>
      </c>
      <c r="AW802" s="2" t="s">
        <v>1975</v>
      </c>
      <c r="AX802" s="2" t="s">
        <v>53</v>
      </c>
      <c r="AY802" s="2" t="s">
        <v>53</v>
      </c>
      <c r="AZ802" s="2" t="s">
        <v>53</v>
      </c>
    </row>
    <row r="803" spans="1:52" ht="30" customHeight="1" x14ac:dyDescent="0.3">
      <c r="A803" s="23" t="s">
        <v>853</v>
      </c>
      <c r="B803" s="23" t="s">
        <v>854</v>
      </c>
      <c r="C803" s="23" t="s">
        <v>126</v>
      </c>
      <c r="D803" s="24">
        <v>1</v>
      </c>
      <c r="E803" s="26"/>
      <c r="F803" s="29"/>
      <c r="G803" s="26"/>
      <c r="H803" s="29"/>
      <c r="I803" s="26"/>
      <c r="J803" s="29"/>
      <c r="K803" s="26"/>
      <c r="L803" s="29"/>
      <c r="M803" s="23" t="s">
        <v>53</v>
      </c>
      <c r="N803" s="2" t="s">
        <v>1189</v>
      </c>
      <c r="O803" s="2" t="s">
        <v>738</v>
      </c>
      <c r="P803" s="2" t="s">
        <v>65</v>
      </c>
      <c r="Q803" s="2" t="s">
        <v>65</v>
      </c>
      <c r="R803" s="2" t="s">
        <v>65</v>
      </c>
      <c r="S803" s="3">
        <v>1</v>
      </c>
      <c r="T803" s="3">
        <v>2</v>
      </c>
      <c r="U803" s="3">
        <v>0.02</v>
      </c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2" t="s">
        <v>53</v>
      </c>
      <c r="AW803" s="2" t="s">
        <v>1976</v>
      </c>
      <c r="AX803" s="2" t="s">
        <v>53</v>
      </c>
      <c r="AY803" s="2" t="s">
        <v>53</v>
      </c>
      <c r="AZ803" s="2" t="s">
        <v>53</v>
      </c>
    </row>
    <row r="804" spans="1:52" ht="30" customHeight="1" x14ac:dyDescent="0.3">
      <c r="A804" s="23" t="s">
        <v>740</v>
      </c>
      <c r="B804" s="23" t="s">
        <v>53</v>
      </c>
      <c r="C804" s="23" t="s">
        <v>53</v>
      </c>
      <c r="D804" s="24"/>
      <c r="E804" s="26"/>
      <c r="F804" s="29"/>
      <c r="G804" s="26"/>
      <c r="H804" s="29"/>
      <c r="I804" s="26"/>
      <c r="J804" s="29"/>
      <c r="K804" s="26"/>
      <c r="L804" s="29"/>
      <c r="M804" s="23" t="s">
        <v>53</v>
      </c>
      <c r="N804" s="2" t="s">
        <v>99</v>
      </c>
      <c r="O804" s="2" t="s">
        <v>99</v>
      </c>
      <c r="P804" s="2" t="s">
        <v>53</v>
      </c>
      <c r="Q804" s="2" t="s">
        <v>53</v>
      </c>
      <c r="R804" s="2" t="s">
        <v>53</v>
      </c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2" t="s">
        <v>53</v>
      </c>
      <c r="AW804" s="2" t="s">
        <v>53</v>
      </c>
      <c r="AX804" s="2" t="s">
        <v>53</v>
      </c>
      <c r="AY804" s="2" t="s">
        <v>53</v>
      </c>
      <c r="AZ804" s="2" t="s">
        <v>53</v>
      </c>
    </row>
    <row r="805" spans="1:52" ht="30" customHeight="1" x14ac:dyDescent="0.3">
      <c r="A805" s="24"/>
      <c r="B805" s="24"/>
      <c r="C805" s="24"/>
      <c r="D805" s="24"/>
      <c r="E805" s="26"/>
      <c r="F805" s="29"/>
      <c r="G805" s="26"/>
      <c r="H805" s="29"/>
      <c r="I805" s="26"/>
      <c r="J805" s="29"/>
      <c r="K805" s="26"/>
      <c r="L805" s="29"/>
      <c r="M805" s="24"/>
    </row>
    <row r="806" spans="1:52" ht="30" customHeight="1" x14ac:dyDescent="0.3">
      <c r="A806" s="20" t="s">
        <v>1977</v>
      </c>
      <c r="B806" s="21"/>
      <c r="C806" s="21"/>
      <c r="D806" s="21"/>
      <c r="E806" s="25"/>
      <c r="F806" s="28"/>
      <c r="G806" s="25"/>
      <c r="H806" s="28"/>
      <c r="I806" s="25"/>
      <c r="J806" s="28"/>
      <c r="K806" s="25"/>
      <c r="L806" s="28"/>
      <c r="M806" s="22"/>
      <c r="N806" s="1" t="s">
        <v>1220</v>
      </c>
    </row>
    <row r="807" spans="1:52" ht="30" customHeight="1" x14ac:dyDescent="0.3">
      <c r="A807" s="23" t="s">
        <v>1978</v>
      </c>
      <c r="B807" s="23" t="s">
        <v>816</v>
      </c>
      <c r="C807" s="23" t="s">
        <v>817</v>
      </c>
      <c r="D807" s="24">
        <v>0.03</v>
      </c>
      <c r="E807" s="26"/>
      <c r="F807" s="29"/>
      <c r="G807" s="26"/>
      <c r="H807" s="29"/>
      <c r="I807" s="26"/>
      <c r="J807" s="29"/>
      <c r="K807" s="26"/>
      <c r="L807" s="29"/>
      <c r="M807" s="23" t="s">
        <v>1979</v>
      </c>
      <c r="N807" s="2" t="s">
        <v>1220</v>
      </c>
      <c r="O807" s="2" t="s">
        <v>1980</v>
      </c>
      <c r="P807" s="2" t="s">
        <v>65</v>
      </c>
      <c r="Q807" s="2" t="s">
        <v>65</v>
      </c>
      <c r="R807" s="2" t="s">
        <v>64</v>
      </c>
      <c r="S807" s="3"/>
      <c r="T807" s="3"/>
      <c r="U807" s="3"/>
      <c r="V807" s="3">
        <v>1</v>
      </c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2" t="s">
        <v>53</v>
      </c>
      <c r="AW807" s="2" t="s">
        <v>1981</v>
      </c>
      <c r="AX807" s="2" t="s">
        <v>53</v>
      </c>
      <c r="AY807" s="2" t="s">
        <v>53</v>
      </c>
      <c r="AZ807" s="2" t="s">
        <v>53</v>
      </c>
    </row>
    <row r="808" spans="1:52" ht="30" customHeight="1" x14ac:dyDescent="0.3">
      <c r="A808" s="23" t="s">
        <v>815</v>
      </c>
      <c r="B808" s="23" t="s">
        <v>816</v>
      </c>
      <c r="C808" s="23" t="s">
        <v>817</v>
      </c>
      <c r="D808" s="24">
        <v>1.2E-2</v>
      </c>
      <c r="E808" s="26"/>
      <c r="F808" s="29"/>
      <c r="G808" s="26"/>
      <c r="H808" s="29"/>
      <c r="I808" s="26"/>
      <c r="J808" s="29"/>
      <c r="K808" s="26"/>
      <c r="L808" s="29"/>
      <c r="M808" s="23" t="s">
        <v>818</v>
      </c>
      <c r="N808" s="2" t="s">
        <v>1220</v>
      </c>
      <c r="O808" s="2" t="s">
        <v>819</v>
      </c>
      <c r="P808" s="2" t="s">
        <v>65</v>
      </c>
      <c r="Q808" s="2" t="s">
        <v>65</v>
      </c>
      <c r="R808" s="2" t="s">
        <v>64</v>
      </c>
      <c r="S808" s="3"/>
      <c r="T808" s="3"/>
      <c r="U808" s="3"/>
      <c r="V808" s="3">
        <v>1</v>
      </c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2" t="s">
        <v>53</v>
      </c>
      <c r="AW808" s="2" t="s">
        <v>1982</v>
      </c>
      <c r="AX808" s="2" t="s">
        <v>53</v>
      </c>
      <c r="AY808" s="2" t="s">
        <v>53</v>
      </c>
      <c r="AZ808" s="2" t="s">
        <v>53</v>
      </c>
    </row>
    <row r="809" spans="1:52" ht="30" customHeight="1" x14ac:dyDescent="0.3">
      <c r="A809" s="23" t="s">
        <v>853</v>
      </c>
      <c r="B809" s="23" t="s">
        <v>1534</v>
      </c>
      <c r="C809" s="23" t="s">
        <v>126</v>
      </c>
      <c r="D809" s="24">
        <v>1</v>
      </c>
      <c r="E809" s="26"/>
      <c r="F809" s="29"/>
      <c r="G809" s="26"/>
      <c r="H809" s="29"/>
      <c r="I809" s="26"/>
      <c r="J809" s="29"/>
      <c r="K809" s="26"/>
      <c r="L809" s="29"/>
      <c r="M809" s="23" t="s">
        <v>53</v>
      </c>
      <c r="N809" s="2" t="s">
        <v>1220</v>
      </c>
      <c r="O809" s="2" t="s">
        <v>738</v>
      </c>
      <c r="P809" s="2" t="s">
        <v>65</v>
      </c>
      <c r="Q809" s="2" t="s">
        <v>65</v>
      </c>
      <c r="R809" s="2" t="s">
        <v>65</v>
      </c>
      <c r="S809" s="3">
        <v>1</v>
      </c>
      <c r="T809" s="3">
        <v>2</v>
      </c>
      <c r="U809" s="3">
        <v>0.04</v>
      </c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2" t="s">
        <v>53</v>
      </c>
      <c r="AW809" s="2" t="s">
        <v>1983</v>
      </c>
      <c r="AX809" s="2" t="s">
        <v>53</v>
      </c>
      <c r="AY809" s="2" t="s">
        <v>53</v>
      </c>
      <c r="AZ809" s="2" t="s">
        <v>53</v>
      </c>
    </row>
    <row r="810" spans="1:52" ht="30" customHeight="1" x14ac:dyDescent="0.3">
      <c r="A810" s="23" t="s">
        <v>740</v>
      </c>
      <c r="B810" s="23" t="s">
        <v>53</v>
      </c>
      <c r="C810" s="23" t="s">
        <v>53</v>
      </c>
      <c r="D810" s="24"/>
      <c r="E810" s="26"/>
      <c r="F810" s="29"/>
      <c r="G810" s="26"/>
      <c r="H810" s="29"/>
      <c r="I810" s="26"/>
      <c r="J810" s="29"/>
      <c r="K810" s="26"/>
      <c r="L810" s="29"/>
      <c r="M810" s="23" t="s">
        <v>53</v>
      </c>
      <c r="N810" s="2" t="s">
        <v>99</v>
      </c>
      <c r="O810" s="2" t="s">
        <v>99</v>
      </c>
      <c r="P810" s="2" t="s">
        <v>53</v>
      </c>
      <c r="Q810" s="2" t="s">
        <v>53</v>
      </c>
      <c r="R810" s="2" t="s">
        <v>53</v>
      </c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2" t="s">
        <v>53</v>
      </c>
      <c r="AW810" s="2" t="s">
        <v>53</v>
      </c>
      <c r="AX810" s="2" t="s">
        <v>53</v>
      </c>
      <c r="AY810" s="2" t="s">
        <v>53</v>
      </c>
      <c r="AZ810" s="2" t="s">
        <v>53</v>
      </c>
    </row>
    <row r="811" spans="1:52" ht="30" customHeight="1" x14ac:dyDescent="0.3">
      <c r="A811" s="24"/>
      <c r="B811" s="24"/>
      <c r="C811" s="24"/>
      <c r="D811" s="24"/>
      <c r="E811" s="26"/>
      <c r="F811" s="29"/>
      <c r="G811" s="26"/>
      <c r="H811" s="29"/>
      <c r="I811" s="26"/>
      <c r="J811" s="29"/>
      <c r="K811" s="26"/>
      <c r="L811" s="29"/>
      <c r="M811" s="24"/>
    </row>
    <row r="812" spans="1:52" ht="30" customHeight="1" x14ac:dyDescent="0.3">
      <c r="A812" s="20" t="s">
        <v>1984</v>
      </c>
      <c r="B812" s="21"/>
      <c r="C812" s="21"/>
      <c r="D812" s="21"/>
      <c r="E812" s="25"/>
      <c r="F812" s="28"/>
      <c r="G812" s="25"/>
      <c r="H812" s="28"/>
      <c r="I812" s="25"/>
      <c r="J812" s="28"/>
      <c r="K812" s="25"/>
      <c r="L812" s="28"/>
      <c r="M812" s="22"/>
      <c r="N812" s="1" t="s">
        <v>1238</v>
      </c>
    </row>
    <row r="813" spans="1:52" ht="30" customHeight="1" x14ac:dyDescent="0.3">
      <c r="A813" s="23" t="s">
        <v>1978</v>
      </c>
      <c r="B813" s="23" t="s">
        <v>816</v>
      </c>
      <c r="C813" s="23" t="s">
        <v>817</v>
      </c>
      <c r="D813" s="24">
        <v>1.0999999999999999E-2</v>
      </c>
      <c r="E813" s="26"/>
      <c r="F813" s="29"/>
      <c r="G813" s="26"/>
      <c r="H813" s="29"/>
      <c r="I813" s="26"/>
      <c r="J813" s="29"/>
      <c r="K813" s="26"/>
      <c r="L813" s="29"/>
      <c r="M813" s="23" t="s">
        <v>1979</v>
      </c>
      <c r="N813" s="2" t="s">
        <v>1238</v>
      </c>
      <c r="O813" s="2" t="s">
        <v>1980</v>
      </c>
      <c r="P813" s="2" t="s">
        <v>65</v>
      </c>
      <c r="Q813" s="2" t="s">
        <v>65</v>
      </c>
      <c r="R813" s="2" t="s">
        <v>64</v>
      </c>
      <c r="S813" s="3"/>
      <c r="T813" s="3"/>
      <c r="U813" s="3"/>
      <c r="V813" s="3">
        <v>1</v>
      </c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2" t="s">
        <v>53</v>
      </c>
      <c r="AW813" s="2" t="s">
        <v>1985</v>
      </c>
      <c r="AX813" s="2" t="s">
        <v>53</v>
      </c>
      <c r="AY813" s="2" t="s">
        <v>53</v>
      </c>
      <c r="AZ813" s="2" t="s">
        <v>53</v>
      </c>
    </row>
    <row r="814" spans="1:52" ht="30" customHeight="1" x14ac:dyDescent="0.3">
      <c r="A814" s="23" t="s">
        <v>815</v>
      </c>
      <c r="B814" s="23" t="s">
        <v>816</v>
      </c>
      <c r="C814" s="23" t="s">
        <v>817</v>
      </c>
      <c r="D814" s="24">
        <v>5.0000000000000001E-3</v>
      </c>
      <c r="E814" s="26"/>
      <c r="F814" s="29"/>
      <c r="G814" s="26"/>
      <c r="H814" s="29"/>
      <c r="I814" s="26"/>
      <c r="J814" s="29"/>
      <c r="K814" s="26"/>
      <c r="L814" s="29"/>
      <c r="M814" s="23" t="s">
        <v>818</v>
      </c>
      <c r="N814" s="2" t="s">
        <v>1238</v>
      </c>
      <c r="O814" s="2" t="s">
        <v>819</v>
      </c>
      <c r="P814" s="2" t="s">
        <v>65</v>
      </c>
      <c r="Q814" s="2" t="s">
        <v>65</v>
      </c>
      <c r="R814" s="2" t="s">
        <v>64</v>
      </c>
      <c r="S814" s="3"/>
      <c r="T814" s="3"/>
      <c r="U814" s="3"/>
      <c r="V814" s="3">
        <v>1</v>
      </c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2" t="s">
        <v>53</v>
      </c>
      <c r="AW814" s="2" t="s">
        <v>1986</v>
      </c>
      <c r="AX814" s="2" t="s">
        <v>53</v>
      </c>
      <c r="AY814" s="2" t="s">
        <v>53</v>
      </c>
      <c r="AZ814" s="2" t="s">
        <v>53</v>
      </c>
    </row>
    <row r="815" spans="1:52" ht="30" customHeight="1" x14ac:dyDescent="0.3">
      <c r="A815" s="23" t="s">
        <v>853</v>
      </c>
      <c r="B815" s="23" t="s">
        <v>854</v>
      </c>
      <c r="C815" s="23" t="s">
        <v>126</v>
      </c>
      <c r="D815" s="24">
        <v>1</v>
      </c>
      <c r="E815" s="26"/>
      <c r="F815" s="29"/>
      <c r="G815" s="26"/>
      <c r="H815" s="29"/>
      <c r="I815" s="26"/>
      <c r="J815" s="29"/>
      <c r="K815" s="26"/>
      <c r="L815" s="29"/>
      <c r="M815" s="23" t="s">
        <v>53</v>
      </c>
      <c r="N815" s="2" t="s">
        <v>1238</v>
      </c>
      <c r="O815" s="2" t="s">
        <v>738</v>
      </c>
      <c r="P815" s="2" t="s">
        <v>65</v>
      </c>
      <c r="Q815" s="2" t="s">
        <v>65</v>
      </c>
      <c r="R815" s="2" t="s">
        <v>65</v>
      </c>
      <c r="S815" s="3">
        <v>1</v>
      </c>
      <c r="T815" s="3">
        <v>2</v>
      </c>
      <c r="U815" s="3">
        <v>0.02</v>
      </c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2" t="s">
        <v>53</v>
      </c>
      <c r="AW815" s="2" t="s">
        <v>1987</v>
      </c>
      <c r="AX815" s="2" t="s">
        <v>53</v>
      </c>
      <c r="AY815" s="2" t="s">
        <v>53</v>
      </c>
      <c r="AZ815" s="2" t="s">
        <v>53</v>
      </c>
    </row>
    <row r="816" spans="1:52" ht="30" customHeight="1" x14ac:dyDescent="0.3">
      <c r="A816" s="23" t="s">
        <v>740</v>
      </c>
      <c r="B816" s="23" t="s">
        <v>53</v>
      </c>
      <c r="C816" s="23" t="s">
        <v>53</v>
      </c>
      <c r="D816" s="24"/>
      <c r="E816" s="26"/>
      <c r="F816" s="29"/>
      <c r="G816" s="26"/>
      <c r="H816" s="29"/>
      <c r="I816" s="26"/>
      <c r="J816" s="29"/>
      <c r="K816" s="26"/>
      <c r="L816" s="29"/>
      <c r="M816" s="23" t="s">
        <v>53</v>
      </c>
      <c r="N816" s="2" t="s">
        <v>99</v>
      </c>
      <c r="O816" s="2" t="s">
        <v>99</v>
      </c>
      <c r="P816" s="2" t="s">
        <v>53</v>
      </c>
      <c r="Q816" s="2" t="s">
        <v>53</v>
      </c>
      <c r="R816" s="2" t="s">
        <v>53</v>
      </c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2" t="s">
        <v>53</v>
      </c>
      <c r="AW816" s="2" t="s">
        <v>53</v>
      </c>
      <c r="AX816" s="2" t="s">
        <v>53</v>
      </c>
      <c r="AY816" s="2" t="s">
        <v>53</v>
      </c>
      <c r="AZ816" s="2" t="s">
        <v>53</v>
      </c>
    </row>
    <row r="817" spans="1:52" ht="30" customHeight="1" x14ac:dyDescent="0.3">
      <c r="A817" s="24"/>
      <c r="B817" s="24"/>
      <c r="C817" s="24"/>
      <c r="D817" s="24"/>
      <c r="E817" s="26"/>
      <c r="F817" s="29"/>
      <c r="G817" s="26"/>
      <c r="H817" s="29"/>
      <c r="I817" s="26"/>
      <c r="J817" s="29"/>
      <c r="K817" s="26"/>
      <c r="L817" s="29"/>
      <c r="M817" s="24"/>
    </row>
    <row r="818" spans="1:52" ht="30" customHeight="1" x14ac:dyDescent="0.3">
      <c r="A818" s="20" t="s">
        <v>1988</v>
      </c>
      <c r="B818" s="21"/>
      <c r="C818" s="21"/>
      <c r="D818" s="21"/>
      <c r="E818" s="25"/>
      <c r="F818" s="28"/>
      <c r="G818" s="25"/>
      <c r="H818" s="28"/>
      <c r="I818" s="25"/>
      <c r="J818" s="28"/>
      <c r="K818" s="25"/>
      <c r="L818" s="28"/>
      <c r="M818" s="22"/>
      <c r="N818" s="1" t="s">
        <v>1243</v>
      </c>
    </row>
    <row r="819" spans="1:52" ht="30" customHeight="1" x14ac:dyDescent="0.3">
      <c r="A819" s="23" t="s">
        <v>1978</v>
      </c>
      <c r="B819" s="23" t="s">
        <v>816</v>
      </c>
      <c r="C819" s="23" t="s">
        <v>817</v>
      </c>
      <c r="D819" s="24">
        <v>1.4999999999999999E-2</v>
      </c>
      <c r="E819" s="26"/>
      <c r="F819" s="29"/>
      <c r="G819" s="26"/>
      <c r="H819" s="29"/>
      <c r="I819" s="26"/>
      <c r="J819" s="29"/>
      <c r="K819" s="26"/>
      <c r="L819" s="29"/>
      <c r="M819" s="23" t="s">
        <v>1979</v>
      </c>
      <c r="N819" s="2" t="s">
        <v>1243</v>
      </c>
      <c r="O819" s="2" t="s">
        <v>1980</v>
      </c>
      <c r="P819" s="2" t="s">
        <v>65</v>
      </c>
      <c r="Q819" s="2" t="s">
        <v>65</v>
      </c>
      <c r="R819" s="2" t="s">
        <v>64</v>
      </c>
      <c r="S819" s="3"/>
      <c r="T819" s="3"/>
      <c r="U819" s="3"/>
      <c r="V819" s="3">
        <v>1</v>
      </c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2" t="s">
        <v>53</v>
      </c>
      <c r="AW819" s="2" t="s">
        <v>1989</v>
      </c>
      <c r="AX819" s="2" t="s">
        <v>53</v>
      </c>
      <c r="AY819" s="2" t="s">
        <v>53</v>
      </c>
      <c r="AZ819" s="2" t="s">
        <v>53</v>
      </c>
    </row>
    <row r="820" spans="1:52" ht="30" customHeight="1" x14ac:dyDescent="0.3">
      <c r="A820" s="23" t="s">
        <v>815</v>
      </c>
      <c r="B820" s="23" t="s">
        <v>816</v>
      </c>
      <c r="C820" s="23" t="s">
        <v>817</v>
      </c>
      <c r="D820" s="24">
        <v>8.9999999999999993E-3</v>
      </c>
      <c r="E820" s="26"/>
      <c r="F820" s="29"/>
      <c r="G820" s="26"/>
      <c r="H820" s="29"/>
      <c r="I820" s="26"/>
      <c r="J820" s="29"/>
      <c r="K820" s="26"/>
      <c r="L820" s="29"/>
      <c r="M820" s="23" t="s">
        <v>818</v>
      </c>
      <c r="N820" s="2" t="s">
        <v>1243</v>
      </c>
      <c r="O820" s="2" t="s">
        <v>819</v>
      </c>
      <c r="P820" s="2" t="s">
        <v>65</v>
      </c>
      <c r="Q820" s="2" t="s">
        <v>65</v>
      </c>
      <c r="R820" s="2" t="s">
        <v>64</v>
      </c>
      <c r="S820" s="3"/>
      <c r="T820" s="3"/>
      <c r="U820" s="3"/>
      <c r="V820" s="3">
        <v>1</v>
      </c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2" t="s">
        <v>53</v>
      </c>
      <c r="AW820" s="2" t="s">
        <v>1990</v>
      </c>
      <c r="AX820" s="2" t="s">
        <v>53</v>
      </c>
      <c r="AY820" s="2" t="s">
        <v>53</v>
      </c>
      <c r="AZ820" s="2" t="s">
        <v>53</v>
      </c>
    </row>
    <row r="821" spans="1:52" ht="30" customHeight="1" x14ac:dyDescent="0.3">
      <c r="A821" s="23" t="s">
        <v>853</v>
      </c>
      <c r="B821" s="23" t="s">
        <v>854</v>
      </c>
      <c r="C821" s="23" t="s">
        <v>126</v>
      </c>
      <c r="D821" s="24">
        <v>1</v>
      </c>
      <c r="E821" s="26"/>
      <c r="F821" s="29"/>
      <c r="G821" s="26"/>
      <c r="H821" s="29"/>
      <c r="I821" s="26"/>
      <c r="J821" s="29"/>
      <c r="K821" s="26"/>
      <c r="L821" s="29"/>
      <c r="M821" s="23" t="s">
        <v>53</v>
      </c>
      <c r="N821" s="2" t="s">
        <v>1243</v>
      </c>
      <c r="O821" s="2" t="s">
        <v>738</v>
      </c>
      <c r="P821" s="2" t="s">
        <v>65</v>
      </c>
      <c r="Q821" s="2" t="s">
        <v>65</v>
      </c>
      <c r="R821" s="2" t="s">
        <v>65</v>
      </c>
      <c r="S821" s="3">
        <v>1</v>
      </c>
      <c r="T821" s="3">
        <v>2</v>
      </c>
      <c r="U821" s="3">
        <v>0.02</v>
      </c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2" t="s">
        <v>53</v>
      </c>
      <c r="AW821" s="2" t="s">
        <v>1991</v>
      </c>
      <c r="AX821" s="2" t="s">
        <v>53</v>
      </c>
      <c r="AY821" s="2" t="s">
        <v>53</v>
      </c>
      <c r="AZ821" s="2" t="s">
        <v>53</v>
      </c>
    </row>
    <row r="822" spans="1:52" ht="30" customHeight="1" x14ac:dyDescent="0.3">
      <c r="A822" s="23" t="s">
        <v>740</v>
      </c>
      <c r="B822" s="23" t="s">
        <v>53</v>
      </c>
      <c r="C822" s="23" t="s">
        <v>53</v>
      </c>
      <c r="D822" s="24"/>
      <c r="E822" s="26"/>
      <c r="F822" s="29"/>
      <c r="G822" s="26"/>
      <c r="H822" s="29"/>
      <c r="I822" s="26"/>
      <c r="J822" s="29"/>
      <c r="K822" s="26"/>
      <c r="L822" s="29"/>
      <c r="M822" s="23" t="s">
        <v>53</v>
      </c>
      <c r="N822" s="2" t="s">
        <v>99</v>
      </c>
      <c r="O822" s="2" t="s">
        <v>99</v>
      </c>
      <c r="P822" s="2" t="s">
        <v>53</v>
      </c>
      <c r="Q822" s="2" t="s">
        <v>53</v>
      </c>
      <c r="R822" s="2" t="s">
        <v>53</v>
      </c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2" t="s">
        <v>53</v>
      </c>
      <c r="AW822" s="2" t="s">
        <v>53</v>
      </c>
      <c r="AX822" s="2" t="s">
        <v>53</v>
      </c>
      <c r="AY822" s="2" t="s">
        <v>53</v>
      </c>
      <c r="AZ822" s="2" t="s">
        <v>53</v>
      </c>
    </row>
    <row r="823" spans="1:52" ht="30" customHeight="1" x14ac:dyDescent="0.3">
      <c r="A823" s="24"/>
      <c r="B823" s="24"/>
      <c r="C823" s="24"/>
      <c r="D823" s="24"/>
      <c r="E823" s="26"/>
      <c r="F823" s="29"/>
      <c r="G823" s="26"/>
      <c r="H823" s="29"/>
      <c r="I823" s="26"/>
      <c r="J823" s="29"/>
      <c r="K823" s="26"/>
      <c r="L823" s="29"/>
      <c r="M823" s="24"/>
    </row>
    <row r="824" spans="1:52" ht="30" customHeight="1" x14ac:dyDescent="0.3">
      <c r="A824" s="20" t="s">
        <v>1992</v>
      </c>
      <c r="B824" s="21"/>
      <c r="C824" s="21"/>
      <c r="D824" s="21"/>
      <c r="E824" s="25"/>
      <c r="F824" s="28"/>
      <c r="G824" s="25"/>
      <c r="H824" s="28"/>
      <c r="I824" s="25"/>
      <c r="J824" s="28"/>
      <c r="K824" s="25"/>
      <c r="L824" s="28"/>
      <c r="M824" s="22"/>
      <c r="N824" s="1" t="s">
        <v>1248</v>
      </c>
    </row>
    <row r="825" spans="1:52" ht="30" customHeight="1" x14ac:dyDescent="0.3">
      <c r="A825" s="23" t="s">
        <v>1978</v>
      </c>
      <c r="B825" s="23" t="s">
        <v>816</v>
      </c>
      <c r="C825" s="23" t="s">
        <v>817</v>
      </c>
      <c r="D825" s="24">
        <v>3.2000000000000001E-2</v>
      </c>
      <c r="E825" s="26"/>
      <c r="F825" s="29"/>
      <c r="G825" s="26"/>
      <c r="H825" s="29"/>
      <c r="I825" s="26"/>
      <c r="J825" s="29"/>
      <c r="K825" s="26"/>
      <c r="L825" s="29"/>
      <c r="M825" s="23" t="s">
        <v>1979</v>
      </c>
      <c r="N825" s="2" t="s">
        <v>1248</v>
      </c>
      <c r="O825" s="2" t="s">
        <v>1980</v>
      </c>
      <c r="P825" s="2" t="s">
        <v>65</v>
      </c>
      <c r="Q825" s="2" t="s">
        <v>65</v>
      </c>
      <c r="R825" s="2" t="s">
        <v>64</v>
      </c>
      <c r="S825" s="3"/>
      <c r="T825" s="3"/>
      <c r="U825" s="3"/>
      <c r="V825" s="3">
        <v>1</v>
      </c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2" t="s">
        <v>53</v>
      </c>
      <c r="AW825" s="2" t="s">
        <v>1993</v>
      </c>
      <c r="AX825" s="2" t="s">
        <v>53</v>
      </c>
      <c r="AY825" s="2" t="s">
        <v>53</v>
      </c>
      <c r="AZ825" s="2" t="s">
        <v>53</v>
      </c>
    </row>
    <row r="826" spans="1:52" ht="30" customHeight="1" x14ac:dyDescent="0.3">
      <c r="A826" s="23" t="s">
        <v>815</v>
      </c>
      <c r="B826" s="23" t="s">
        <v>816</v>
      </c>
      <c r="C826" s="23" t="s">
        <v>817</v>
      </c>
      <c r="D826" s="24">
        <v>1.4E-2</v>
      </c>
      <c r="E826" s="26"/>
      <c r="F826" s="29"/>
      <c r="G826" s="26"/>
      <c r="H826" s="29"/>
      <c r="I826" s="26"/>
      <c r="J826" s="29"/>
      <c r="K826" s="26"/>
      <c r="L826" s="29"/>
      <c r="M826" s="23" t="s">
        <v>818</v>
      </c>
      <c r="N826" s="2" t="s">
        <v>1248</v>
      </c>
      <c r="O826" s="2" t="s">
        <v>819</v>
      </c>
      <c r="P826" s="2" t="s">
        <v>65</v>
      </c>
      <c r="Q826" s="2" t="s">
        <v>65</v>
      </c>
      <c r="R826" s="2" t="s">
        <v>64</v>
      </c>
      <c r="S826" s="3"/>
      <c r="T826" s="3"/>
      <c r="U826" s="3"/>
      <c r="V826" s="3">
        <v>1</v>
      </c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2" t="s">
        <v>53</v>
      </c>
      <c r="AW826" s="2" t="s">
        <v>1994</v>
      </c>
      <c r="AX826" s="2" t="s">
        <v>53</v>
      </c>
      <c r="AY826" s="2" t="s">
        <v>53</v>
      </c>
      <c r="AZ826" s="2" t="s">
        <v>53</v>
      </c>
    </row>
    <row r="827" spans="1:52" ht="30" customHeight="1" x14ac:dyDescent="0.3">
      <c r="A827" s="23" t="s">
        <v>853</v>
      </c>
      <c r="B827" s="23" t="s">
        <v>1534</v>
      </c>
      <c r="C827" s="23" t="s">
        <v>126</v>
      </c>
      <c r="D827" s="24">
        <v>1</v>
      </c>
      <c r="E827" s="26"/>
      <c r="F827" s="29"/>
      <c r="G827" s="26"/>
      <c r="H827" s="29"/>
      <c r="I827" s="26"/>
      <c r="J827" s="29"/>
      <c r="K827" s="26"/>
      <c r="L827" s="29"/>
      <c r="M827" s="23" t="s">
        <v>53</v>
      </c>
      <c r="N827" s="2" t="s">
        <v>1248</v>
      </c>
      <c r="O827" s="2" t="s">
        <v>738</v>
      </c>
      <c r="P827" s="2" t="s">
        <v>65</v>
      </c>
      <c r="Q827" s="2" t="s">
        <v>65</v>
      </c>
      <c r="R827" s="2" t="s">
        <v>65</v>
      </c>
      <c r="S827" s="3">
        <v>1</v>
      </c>
      <c r="T827" s="3">
        <v>2</v>
      </c>
      <c r="U827" s="3">
        <v>0.04</v>
      </c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2" t="s">
        <v>53</v>
      </c>
      <c r="AW827" s="2" t="s">
        <v>1995</v>
      </c>
      <c r="AX827" s="2" t="s">
        <v>53</v>
      </c>
      <c r="AY827" s="2" t="s">
        <v>53</v>
      </c>
      <c r="AZ827" s="2" t="s">
        <v>53</v>
      </c>
    </row>
    <row r="828" spans="1:52" ht="30" customHeight="1" x14ac:dyDescent="0.3">
      <c r="A828" s="23" t="s">
        <v>740</v>
      </c>
      <c r="B828" s="23" t="s">
        <v>53</v>
      </c>
      <c r="C828" s="23" t="s">
        <v>53</v>
      </c>
      <c r="D828" s="24"/>
      <c r="E828" s="26"/>
      <c r="F828" s="29"/>
      <c r="G828" s="26"/>
      <c r="H828" s="29"/>
      <c r="I828" s="26"/>
      <c r="J828" s="29"/>
      <c r="K828" s="26"/>
      <c r="L828" s="29"/>
      <c r="M828" s="23" t="s">
        <v>53</v>
      </c>
      <c r="N828" s="2" t="s">
        <v>99</v>
      </c>
      <c r="O828" s="2" t="s">
        <v>99</v>
      </c>
      <c r="P828" s="2" t="s">
        <v>53</v>
      </c>
      <c r="Q828" s="2" t="s">
        <v>53</v>
      </c>
      <c r="R828" s="2" t="s">
        <v>53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2" t="s">
        <v>53</v>
      </c>
      <c r="AW828" s="2" t="s">
        <v>53</v>
      </c>
      <c r="AX828" s="2" t="s">
        <v>53</v>
      </c>
      <c r="AY828" s="2" t="s">
        <v>53</v>
      </c>
      <c r="AZ828" s="2" t="s">
        <v>53</v>
      </c>
    </row>
    <row r="829" spans="1:52" ht="30" customHeight="1" x14ac:dyDescent="0.3">
      <c r="A829" s="24"/>
      <c r="B829" s="24"/>
      <c r="C829" s="24"/>
      <c r="D829" s="24"/>
      <c r="E829" s="26"/>
      <c r="F829" s="29"/>
      <c r="G829" s="26"/>
      <c r="H829" s="29"/>
      <c r="I829" s="26"/>
      <c r="J829" s="29"/>
      <c r="K829" s="26"/>
      <c r="L829" s="29"/>
      <c r="M829" s="24"/>
    </row>
    <row r="830" spans="1:52" ht="30" customHeight="1" x14ac:dyDescent="0.3">
      <c r="A830" s="20" t="s">
        <v>1996</v>
      </c>
      <c r="B830" s="21"/>
      <c r="C830" s="21"/>
      <c r="D830" s="21"/>
      <c r="E830" s="25"/>
      <c r="F830" s="28"/>
      <c r="G830" s="25"/>
      <c r="H830" s="28"/>
      <c r="I830" s="25"/>
      <c r="J830" s="28"/>
      <c r="K830" s="25"/>
      <c r="L830" s="28"/>
      <c r="M830" s="22"/>
      <c r="N830" s="1" t="s">
        <v>1256</v>
      </c>
    </row>
    <row r="831" spans="1:52" ht="30" customHeight="1" x14ac:dyDescent="0.3">
      <c r="A831" s="23" t="s">
        <v>1978</v>
      </c>
      <c r="B831" s="23" t="s">
        <v>816</v>
      </c>
      <c r="C831" s="23" t="s">
        <v>817</v>
      </c>
      <c r="D831" s="24">
        <v>0.02</v>
      </c>
      <c r="E831" s="26"/>
      <c r="F831" s="29"/>
      <c r="G831" s="26"/>
      <c r="H831" s="29"/>
      <c r="I831" s="26"/>
      <c r="J831" s="29"/>
      <c r="K831" s="26"/>
      <c r="L831" s="29"/>
      <c r="M831" s="23" t="s">
        <v>1979</v>
      </c>
      <c r="N831" s="2" t="s">
        <v>1256</v>
      </c>
      <c r="O831" s="2" t="s">
        <v>1980</v>
      </c>
      <c r="P831" s="2" t="s">
        <v>65</v>
      </c>
      <c r="Q831" s="2" t="s">
        <v>65</v>
      </c>
      <c r="R831" s="2" t="s">
        <v>64</v>
      </c>
      <c r="S831" s="3"/>
      <c r="T831" s="3"/>
      <c r="U831" s="3"/>
      <c r="V831" s="3">
        <v>1</v>
      </c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2" t="s">
        <v>53</v>
      </c>
      <c r="AW831" s="2" t="s">
        <v>1997</v>
      </c>
      <c r="AX831" s="2" t="s">
        <v>53</v>
      </c>
      <c r="AY831" s="2" t="s">
        <v>53</v>
      </c>
      <c r="AZ831" s="2" t="s">
        <v>53</v>
      </c>
    </row>
    <row r="832" spans="1:52" ht="30" customHeight="1" x14ac:dyDescent="0.3">
      <c r="A832" s="23" t="s">
        <v>815</v>
      </c>
      <c r="B832" s="23" t="s">
        <v>816</v>
      </c>
      <c r="C832" s="23" t="s">
        <v>817</v>
      </c>
      <c r="D832" s="24">
        <v>1.2E-2</v>
      </c>
      <c r="E832" s="26"/>
      <c r="F832" s="29"/>
      <c r="G832" s="26"/>
      <c r="H832" s="29"/>
      <c r="I832" s="26"/>
      <c r="J832" s="29"/>
      <c r="K832" s="26"/>
      <c r="L832" s="29"/>
      <c r="M832" s="23" t="s">
        <v>818</v>
      </c>
      <c r="N832" s="2" t="s">
        <v>1256</v>
      </c>
      <c r="O832" s="2" t="s">
        <v>819</v>
      </c>
      <c r="P832" s="2" t="s">
        <v>65</v>
      </c>
      <c r="Q832" s="2" t="s">
        <v>65</v>
      </c>
      <c r="R832" s="2" t="s">
        <v>64</v>
      </c>
      <c r="S832" s="3"/>
      <c r="T832" s="3"/>
      <c r="U832" s="3"/>
      <c r="V832" s="3">
        <v>1</v>
      </c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2" t="s">
        <v>53</v>
      </c>
      <c r="AW832" s="2" t="s">
        <v>1998</v>
      </c>
      <c r="AX832" s="2" t="s">
        <v>53</v>
      </c>
      <c r="AY832" s="2" t="s">
        <v>53</v>
      </c>
      <c r="AZ832" s="2" t="s">
        <v>53</v>
      </c>
    </row>
    <row r="833" spans="1:52" ht="30" customHeight="1" x14ac:dyDescent="0.3">
      <c r="A833" s="23" t="s">
        <v>853</v>
      </c>
      <c r="B833" s="23" t="s">
        <v>854</v>
      </c>
      <c r="C833" s="23" t="s">
        <v>126</v>
      </c>
      <c r="D833" s="24">
        <v>1</v>
      </c>
      <c r="E833" s="26"/>
      <c r="F833" s="29"/>
      <c r="G833" s="26"/>
      <c r="H833" s="29"/>
      <c r="I833" s="26"/>
      <c r="J833" s="29"/>
      <c r="K833" s="26"/>
      <c r="L833" s="29"/>
      <c r="M833" s="23" t="s">
        <v>53</v>
      </c>
      <c r="N833" s="2" t="s">
        <v>1256</v>
      </c>
      <c r="O833" s="2" t="s">
        <v>738</v>
      </c>
      <c r="P833" s="2" t="s">
        <v>65</v>
      </c>
      <c r="Q833" s="2" t="s">
        <v>65</v>
      </c>
      <c r="R833" s="2" t="s">
        <v>65</v>
      </c>
      <c r="S833" s="3">
        <v>1</v>
      </c>
      <c r="T833" s="3">
        <v>2</v>
      </c>
      <c r="U833" s="3">
        <v>0.02</v>
      </c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2" t="s">
        <v>53</v>
      </c>
      <c r="AW833" s="2" t="s">
        <v>1999</v>
      </c>
      <c r="AX833" s="2" t="s">
        <v>53</v>
      </c>
      <c r="AY833" s="2" t="s">
        <v>53</v>
      </c>
      <c r="AZ833" s="2" t="s">
        <v>53</v>
      </c>
    </row>
    <row r="834" spans="1:52" ht="30" customHeight="1" x14ac:dyDescent="0.3">
      <c r="A834" s="23" t="s">
        <v>740</v>
      </c>
      <c r="B834" s="23" t="s">
        <v>53</v>
      </c>
      <c r="C834" s="23" t="s">
        <v>53</v>
      </c>
      <c r="D834" s="24"/>
      <c r="E834" s="26"/>
      <c r="F834" s="29"/>
      <c r="G834" s="26"/>
      <c r="H834" s="29"/>
      <c r="I834" s="26"/>
      <c r="J834" s="29"/>
      <c r="K834" s="26"/>
      <c r="L834" s="29"/>
      <c r="M834" s="23" t="s">
        <v>53</v>
      </c>
      <c r="N834" s="2" t="s">
        <v>99</v>
      </c>
      <c r="O834" s="2" t="s">
        <v>99</v>
      </c>
      <c r="P834" s="2" t="s">
        <v>53</v>
      </c>
      <c r="Q834" s="2" t="s">
        <v>53</v>
      </c>
      <c r="R834" s="2" t="s">
        <v>53</v>
      </c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2" t="s">
        <v>53</v>
      </c>
      <c r="AW834" s="2" t="s">
        <v>53</v>
      </c>
      <c r="AX834" s="2" t="s">
        <v>53</v>
      </c>
      <c r="AY834" s="2" t="s">
        <v>53</v>
      </c>
      <c r="AZ834" s="2" t="s">
        <v>53</v>
      </c>
    </row>
    <row r="835" spans="1:52" ht="30" customHeight="1" x14ac:dyDescent="0.3">
      <c r="A835" s="24"/>
      <c r="B835" s="24"/>
      <c r="C835" s="24"/>
      <c r="D835" s="24"/>
      <c r="E835" s="26"/>
      <c r="F835" s="29"/>
      <c r="G835" s="26"/>
      <c r="H835" s="29"/>
      <c r="I835" s="26"/>
      <c r="J835" s="29"/>
      <c r="K835" s="26"/>
      <c r="L835" s="29"/>
      <c r="M835" s="24"/>
    </row>
    <row r="836" spans="1:52" ht="30" customHeight="1" x14ac:dyDescent="0.3">
      <c r="A836" s="20" t="s">
        <v>2000</v>
      </c>
      <c r="B836" s="21"/>
      <c r="C836" s="21"/>
      <c r="D836" s="21"/>
      <c r="E836" s="25"/>
      <c r="F836" s="28"/>
      <c r="G836" s="25"/>
      <c r="H836" s="28"/>
      <c r="I836" s="25"/>
      <c r="J836" s="28"/>
      <c r="K836" s="25"/>
      <c r="L836" s="28"/>
      <c r="M836" s="22"/>
      <c r="N836" s="1" t="s">
        <v>1265</v>
      </c>
    </row>
    <row r="837" spans="1:52" ht="30" customHeight="1" x14ac:dyDescent="0.3">
      <c r="A837" s="23" t="s">
        <v>2001</v>
      </c>
      <c r="B837" s="23" t="s">
        <v>2002</v>
      </c>
      <c r="C837" s="23" t="s">
        <v>817</v>
      </c>
      <c r="D837" s="24">
        <v>2.5000000000000001E-2</v>
      </c>
      <c r="E837" s="26"/>
      <c r="F837" s="29"/>
      <c r="G837" s="26"/>
      <c r="H837" s="29"/>
      <c r="I837" s="26"/>
      <c r="J837" s="29"/>
      <c r="K837" s="26"/>
      <c r="L837" s="29"/>
      <c r="M837" s="23" t="s">
        <v>2003</v>
      </c>
      <c r="N837" s="2" t="s">
        <v>1265</v>
      </c>
      <c r="O837" s="2" t="s">
        <v>2004</v>
      </c>
      <c r="P837" s="2" t="s">
        <v>65</v>
      </c>
      <c r="Q837" s="2" t="s">
        <v>65</v>
      </c>
      <c r="R837" s="2" t="s">
        <v>64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2" t="s">
        <v>53</v>
      </c>
      <c r="AW837" s="2" t="s">
        <v>2005</v>
      </c>
      <c r="AX837" s="2" t="s">
        <v>53</v>
      </c>
      <c r="AY837" s="2" t="s">
        <v>53</v>
      </c>
      <c r="AZ837" s="2" t="s">
        <v>53</v>
      </c>
    </row>
    <row r="838" spans="1:52" ht="30" customHeight="1" x14ac:dyDescent="0.3">
      <c r="A838" s="23" t="s">
        <v>740</v>
      </c>
      <c r="B838" s="23" t="s">
        <v>53</v>
      </c>
      <c r="C838" s="23" t="s">
        <v>53</v>
      </c>
      <c r="D838" s="24"/>
      <c r="E838" s="26"/>
      <c r="F838" s="29"/>
      <c r="G838" s="26"/>
      <c r="H838" s="29"/>
      <c r="I838" s="26"/>
      <c r="J838" s="29"/>
      <c r="K838" s="26"/>
      <c r="L838" s="29"/>
      <c r="M838" s="23" t="s">
        <v>53</v>
      </c>
      <c r="N838" s="2" t="s">
        <v>99</v>
      </c>
      <c r="O838" s="2" t="s">
        <v>99</v>
      </c>
      <c r="P838" s="2" t="s">
        <v>53</v>
      </c>
      <c r="Q838" s="2" t="s">
        <v>53</v>
      </c>
      <c r="R838" s="2" t="s">
        <v>53</v>
      </c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2" t="s">
        <v>53</v>
      </c>
      <c r="AW838" s="2" t="s">
        <v>53</v>
      </c>
      <c r="AX838" s="2" t="s">
        <v>53</v>
      </c>
      <c r="AY838" s="2" t="s">
        <v>53</v>
      </c>
      <c r="AZ838" s="2" t="s">
        <v>53</v>
      </c>
    </row>
    <row r="839" spans="1:52" ht="30" customHeight="1" x14ac:dyDescent="0.3">
      <c r="A839" s="24"/>
      <c r="B839" s="24"/>
      <c r="C839" s="24"/>
      <c r="D839" s="24"/>
      <c r="E839" s="26"/>
      <c r="F839" s="29"/>
      <c r="G839" s="26"/>
      <c r="H839" s="29"/>
      <c r="I839" s="26"/>
      <c r="J839" s="29"/>
      <c r="K839" s="26"/>
      <c r="L839" s="29"/>
      <c r="M839" s="24"/>
    </row>
    <row r="840" spans="1:52" ht="30" customHeight="1" x14ac:dyDescent="0.3">
      <c r="A840" s="20" t="s">
        <v>2006</v>
      </c>
      <c r="B840" s="21"/>
      <c r="C840" s="21"/>
      <c r="D840" s="21"/>
      <c r="E840" s="25"/>
      <c r="F840" s="28"/>
      <c r="G840" s="25"/>
      <c r="H840" s="28"/>
      <c r="I840" s="25"/>
      <c r="J840" s="28"/>
      <c r="K840" s="25"/>
      <c r="L840" s="28"/>
      <c r="M840" s="22"/>
      <c r="N840" s="1" t="s">
        <v>1284</v>
      </c>
    </row>
    <row r="841" spans="1:52" ht="30" customHeight="1" x14ac:dyDescent="0.3">
      <c r="A841" s="23" t="s">
        <v>1978</v>
      </c>
      <c r="B841" s="23" t="s">
        <v>816</v>
      </c>
      <c r="C841" s="23" t="s">
        <v>817</v>
      </c>
      <c r="D841" s="24">
        <v>0.06</v>
      </c>
      <c r="E841" s="26"/>
      <c r="F841" s="29"/>
      <c r="G841" s="26"/>
      <c r="H841" s="29"/>
      <c r="I841" s="26"/>
      <c r="J841" s="29"/>
      <c r="K841" s="26"/>
      <c r="L841" s="29"/>
      <c r="M841" s="23" t="s">
        <v>1979</v>
      </c>
      <c r="N841" s="2" t="s">
        <v>1284</v>
      </c>
      <c r="O841" s="2" t="s">
        <v>1980</v>
      </c>
      <c r="P841" s="2" t="s">
        <v>65</v>
      </c>
      <c r="Q841" s="2" t="s">
        <v>65</v>
      </c>
      <c r="R841" s="2" t="s">
        <v>64</v>
      </c>
      <c r="S841" s="3"/>
      <c r="T841" s="3"/>
      <c r="U841" s="3"/>
      <c r="V841" s="3">
        <v>1</v>
      </c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2" t="s">
        <v>53</v>
      </c>
      <c r="AW841" s="2" t="s">
        <v>2007</v>
      </c>
      <c r="AX841" s="2" t="s">
        <v>53</v>
      </c>
      <c r="AY841" s="2" t="s">
        <v>53</v>
      </c>
      <c r="AZ841" s="2" t="s">
        <v>53</v>
      </c>
    </row>
    <row r="842" spans="1:52" ht="30" customHeight="1" x14ac:dyDescent="0.3">
      <c r="A842" s="23" t="s">
        <v>815</v>
      </c>
      <c r="B842" s="23" t="s">
        <v>816</v>
      </c>
      <c r="C842" s="23" t="s">
        <v>817</v>
      </c>
      <c r="D842" s="24">
        <v>0.03</v>
      </c>
      <c r="E842" s="26"/>
      <c r="F842" s="29"/>
      <c r="G842" s="26"/>
      <c r="H842" s="29"/>
      <c r="I842" s="26"/>
      <c r="J842" s="29"/>
      <c r="K842" s="26"/>
      <c r="L842" s="29"/>
      <c r="M842" s="23" t="s">
        <v>818</v>
      </c>
      <c r="N842" s="2" t="s">
        <v>1284</v>
      </c>
      <c r="O842" s="2" t="s">
        <v>819</v>
      </c>
      <c r="P842" s="2" t="s">
        <v>65</v>
      </c>
      <c r="Q842" s="2" t="s">
        <v>65</v>
      </c>
      <c r="R842" s="2" t="s">
        <v>64</v>
      </c>
      <c r="S842" s="3"/>
      <c r="T842" s="3"/>
      <c r="U842" s="3"/>
      <c r="V842" s="3">
        <v>1</v>
      </c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2" t="s">
        <v>53</v>
      </c>
      <c r="AW842" s="2" t="s">
        <v>2008</v>
      </c>
      <c r="AX842" s="2" t="s">
        <v>53</v>
      </c>
      <c r="AY842" s="2" t="s">
        <v>53</v>
      </c>
      <c r="AZ842" s="2" t="s">
        <v>53</v>
      </c>
    </row>
    <row r="843" spans="1:52" ht="30" customHeight="1" x14ac:dyDescent="0.3">
      <c r="A843" s="23" t="s">
        <v>853</v>
      </c>
      <c r="B843" s="23" t="s">
        <v>1363</v>
      </c>
      <c r="C843" s="23" t="s">
        <v>126</v>
      </c>
      <c r="D843" s="24">
        <v>1</v>
      </c>
      <c r="E843" s="26"/>
      <c r="F843" s="29"/>
      <c r="G843" s="26"/>
      <c r="H843" s="29"/>
      <c r="I843" s="26"/>
      <c r="J843" s="29"/>
      <c r="K843" s="26"/>
      <c r="L843" s="29"/>
      <c r="M843" s="23" t="s">
        <v>53</v>
      </c>
      <c r="N843" s="2" t="s">
        <v>1284</v>
      </c>
      <c r="O843" s="2" t="s">
        <v>738</v>
      </c>
      <c r="P843" s="2" t="s">
        <v>65</v>
      </c>
      <c r="Q843" s="2" t="s">
        <v>65</v>
      </c>
      <c r="R843" s="2" t="s">
        <v>65</v>
      </c>
      <c r="S843" s="3">
        <v>1</v>
      </c>
      <c r="T843" s="3">
        <v>2</v>
      </c>
      <c r="U843" s="3">
        <v>0.03</v>
      </c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2" t="s">
        <v>53</v>
      </c>
      <c r="AW843" s="2" t="s">
        <v>2009</v>
      </c>
      <c r="AX843" s="2" t="s">
        <v>53</v>
      </c>
      <c r="AY843" s="2" t="s">
        <v>53</v>
      </c>
      <c r="AZ843" s="2" t="s">
        <v>53</v>
      </c>
    </row>
    <row r="844" spans="1:52" ht="30" customHeight="1" x14ac:dyDescent="0.3">
      <c r="A844" s="23" t="s">
        <v>740</v>
      </c>
      <c r="B844" s="23" t="s">
        <v>53</v>
      </c>
      <c r="C844" s="23" t="s">
        <v>53</v>
      </c>
      <c r="D844" s="24"/>
      <c r="E844" s="26"/>
      <c r="F844" s="29"/>
      <c r="G844" s="26"/>
      <c r="H844" s="29"/>
      <c r="I844" s="26"/>
      <c r="J844" s="29"/>
      <c r="K844" s="26"/>
      <c r="L844" s="29"/>
      <c r="M844" s="23" t="s">
        <v>53</v>
      </c>
      <c r="N844" s="2" t="s">
        <v>99</v>
      </c>
      <c r="O844" s="2" t="s">
        <v>99</v>
      </c>
      <c r="P844" s="2" t="s">
        <v>53</v>
      </c>
      <c r="Q844" s="2" t="s">
        <v>53</v>
      </c>
      <c r="R844" s="2" t="s">
        <v>53</v>
      </c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2" t="s">
        <v>53</v>
      </c>
      <c r="AW844" s="2" t="s">
        <v>53</v>
      </c>
      <c r="AX844" s="2" t="s">
        <v>53</v>
      </c>
      <c r="AY844" s="2" t="s">
        <v>53</v>
      </c>
      <c r="AZ844" s="2" t="s">
        <v>53</v>
      </c>
    </row>
    <row r="845" spans="1:52" ht="30" customHeight="1" x14ac:dyDescent="0.3">
      <c r="A845" s="24"/>
      <c r="B845" s="24"/>
      <c r="C845" s="24"/>
      <c r="D845" s="24"/>
      <c r="E845" s="26"/>
      <c r="F845" s="29"/>
      <c r="G845" s="26"/>
      <c r="H845" s="29"/>
      <c r="I845" s="26"/>
      <c r="J845" s="29"/>
      <c r="K845" s="26"/>
      <c r="L845" s="29"/>
      <c r="M845" s="24"/>
    </row>
    <row r="846" spans="1:52" ht="30" customHeight="1" x14ac:dyDescent="0.3">
      <c r="A846" s="20" t="s">
        <v>2010</v>
      </c>
      <c r="B846" s="21"/>
      <c r="C846" s="21"/>
      <c r="D846" s="21"/>
      <c r="E846" s="25"/>
      <c r="F846" s="28"/>
      <c r="G846" s="25"/>
      <c r="H846" s="28"/>
      <c r="I846" s="25"/>
      <c r="J846" s="28"/>
      <c r="K846" s="25"/>
      <c r="L846" s="28"/>
      <c r="M846" s="22"/>
      <c r="N846" s="1" t="s">
        <v>1290</v>
      </c>
    </row>
    <row r="847" spans="1:52" ht="30" customHeight="1" x14ac:dyDescent="0.3">
      <c r="A847" s="23" t="s">
        <v>1235</v>
      </c>
      <c r="B847" s="23" t="s">
        <v>1236</v>
      </c>
      <c r="C847" s="23" t="s">
        <v>69</v>
      </c>
      <c r="D847" s="24">
        <v>1</v>
      </c>
      <c r="E847" s="26"/>
      <c r="F847" s="29"/>
      <c r="G847" s="26"/>
      <c r="H847" s="29"/>
      <c r="I847" s="26"/>
      <c r="J847" s="29"/>
      <c r="K847" s="26"/>
      <c r="L847" s="29"/>
      <c r="M847" s="23" t="s">
        <v>1237</v>
      </c>
      <c r="N847" s="2" t="s">
        <v>1290</v>
      </c>
      <c r="O847" s="2" t="s">
        <v>1238</v>
      </c>
      <c r="P847" s="2" t="s">
        <v>64</v>
      </c>
      <c r="Q847" s="2" t="s">
        <v>65</v>
      </c>
      <c r="R847" s="2" t="s">
        <v>65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2" t="s">
        <v>53</v>
      </c>
      <c r="AW847" s="2" t="s">
        <v>2011</v>
      </c>
      <c r="AX847" s="2" t="s">
        <v>53</v>
      </c>
      <c r="AY847" s="2" t="s">
        <v>53</v>
      </c>
      <c r="AZ847" s="2" t="s">
        <v>53</v>
      </c>
    </row>
    <row r="848" spans="1:52" ht="30" customHeight="1" x14ac:dyDescent="0.3">
      <c r="A848" s="23" t="s">
        <v>2012</v>
      </c>
      <c r="B848" s="23" t="s">
        <v>2013</v>
      </c>
      <c r="C848" s="23" t="s">
        <v>691</v>
      </c>
      <c r="D848" s="24">
        <v>3.9</v>
      </c>
      <c r="E848" s="26"/>
      <c r="F848" s="29"/>
      <c r="G848" s="26"/>
      <c r="H848" s="29"/>
      <c r="I848" s="26"/>
      <c r="J848" s="29"/>
      <c r="K848" s="26"/>
      <c r="L848" s="29"/>
      <c r="M848" s="23" t="s">
        <v>2014</v>
      </c>
      <c r="N848" s="2" t="s">
        <v>1290</v>
      </c>
      <c r="O848" s="2" t="s">
        <v>2015</v>
      </c>
      <c r="P848" s="2" t="s">
        <v>65</v>
      </c>
      <c r="Q848" s="2" t="s">
        <v>65</v>
      </c>
      <c r="R848" s="2" t="s">
        <v>64</v>
      </c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2" t="s">
        <v>53</v>
      </c>
      <c r="AW848" s="2" t="s">
        <v>2016</v>
      </c>
      <c r="AX848" s="2" t="s">
        <v>53</v>
      </c>
      <c r="AY848" s="2" t="s">
        <v>53</v>
      </c>
      <c r="AZ848" s="2" t="s">
        <v>53</v>
      </c>
    </row>
    <row r="849" spans="1:52" ht="30" customHeight="1" x14ac:dyDescent="0.3">
      <c r="A849" s="23" t="s">
        <v>2012</v>
      </c>
      <c r="B849" s="23" t="s">
        <v>2017</v>
      </c>
      <c r="C849" s="23" t="s">
        <v>691</v>
      </c>
      <c r="D849" s="24">
        <v>0.40200000000000002</v>
      </c>
      <c r="E849" s="26"/>
      <c r="F849" s="29"/>
      <c r="G849" s="26"/>
      <c r="H849" s="29"/>
      <c r="I849" s="26"/>
      <c r="J849" s="29"/>
      <c r="K849" s="26"/>
      <c r="L849" s="29"/>
      <c r="M849" s="23" t="s">
        <v>2018</v>
      </c>
      <c r="N849" s="2" t="s">
        <v>1290</v>
      </c>
      <c r="O849" s="2" t="s">
        <v>2019</v>
      </c>
      <c r="P849" s="2" t="s">
        <v>65</v>
      </c>
      <c r="Q849" s="2" t="s">
        <v>65</v>
      </c>
      <c r="R849" s="2" t="s">
        <v>64</v>
      </c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2" t="s">
        <v>53</v>
      </c>
      <c r="AW849" s="2" t="s">
        <v>2020</v>
      </c>
      <c r="AX849" s="2" t="s">
        <v>53</v>
      </c>
      <c r="AY849" s="2" t="s">
        <v>53</v>
      </c>
      <c r="AZ849" s="2" t="s">
        <v>53</v>
      </c>
    </row>
    <row r="850" spans="1:52" ht="30" customHeight="1" x14ac:dyDescent="0.3">
      <c r="A850" s="23" t="s">
        <v>2012</v>
      </c>
      <c r="B850" s="23" t="s">
        <v>2021</v>
      </c>
      <c r="C850" s="23" t="s">
        <v>691</v>
      </c>
      <c r="D850" s="24">
        <v>0.41</v>
      </c>
      <c r="E850" s="26"/>
      <c r="F850" s="29"/>
      <c r="G850" s="26"/>
      <c r="H850" s="29"/>
      <c r="I850" s="26"/>
      <c r="J850" s="29"/>
      <c r="K850" s="26"/>
      <c r="L850" s="29"/>
      <c r="M850" s="23" t="s">
        <v>2022</v>
      </c>
      <c r="N850" s="2" t="s">
        <v>1290</v>
      </c>
      <c r="O850" s="2" t="s">
        <v>2023</v>
      </c>
      <c r="P850" s="2" t="s">
        <v>65</v>
      </c>
      <c r="Q850" s="2" t="s">
        <v>65</v>
      </c>
      <c r="R850" s="2" t="s">
        <v>64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2" t="s">
        <v>53</v>
      </c>
      <c r="AW850" s="2" t="s">
        <v>2024</v>
      </c>
      <c r="AX850" s="2" t="s">
        <v>53</v>
      </c>
      <c r="AY850" s="2" t="s">
        <v>53</v>
      </c>
      <c r="AZ850" s="2" t="s">
        <v>53</v>
      </c>
    </row>
    <row r="851" spans="1:52" ht="30" customHeight="1" x14ac:dyDescent="0.3">
      <c r="A851" s="23" t="s">
        <v>1240</v>
      </c>
      <c r="B851" s="23" t="s">
        <v>1241</v>
      </c>
      <c r="C851" s="23" t="s">
        <v>69</v>
      </c>
      <c r="D851" s="24">
        <v>1</v>
      </c>
      <c r="E851" s="26"/>
      <c r="F851" s="29"/>
      <c r="G851" s="26"/>
      <c r="H851" s="29"/>
      <c r="I851" s="26"/>
      <c r="J851" s="29"/>
      <c r="K851" s="26"/>
      <c r="L851" s="29"/>
      <c r="M851" s="23" t="s">
        <v>1242</v>
      </c>
      <c r="N851" s="2" t="s">
        <v>1290</v>
      </c>
      <c r="O851" s="2" t="s">
        <v>1243</v>
      </c>
      <c r="P851" s="2" t="s">
        <v>64</v>
      </c>
      <c r="Q851" s="2" t="s">
        <v>65</v>
      </c>
      <c r="R851" s="2" t="s">
        <v>65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2" t="s">
        <v>53</v>
      </c>
      <c r="AW851" s="2" t="s">
        <v>2025</v>
      </c>
      <c r="AX851" s="2" t="s">
        <v>53</v>
      </c>
      <c r="AY851" s="2" t="s">
        <v>53</v>
      </c>
      <c r="AZ851" s="2" t="s">
        <v>53</v>
      </c>
    </row>
    <row r="852" spans="1:52" ht="30" customHeight="1" x14ac:dyDescent="0.3">
      <c r="A852" s="23" t="s">
        <v>740</v>
      </c>
      <c r="B852" s="23" t="s">
        <v>53</v>
      </c>
      <c r="C852" s="23" t="s">
        <v>53</v>
      </c>
      <c r="D852" s="24"/>
      <c r="E852" s="26"/>
      <c r="F852" s="29"/>
      <c r="G852" s="26"/>
      <c r="H852" s="29"/>
      <c r="I852" s="26"/>
      <c r="J852" s="29"/>
      <c r="K852" s="26"/>
      <c r="L852" s="29"/>
      <c r="M852" s="23" t="s">
        <v>53</v>
      </c>
      <c r="N852" s="2" t="s">
        <v>99</v>
      </c>
      <c r="O852" s="2" t="s">
        <v>99</v>
      </c>
      <c r="P852" s="2" t="s">
        <v>53</v>
      </c>
      <c r="Q852" s="2" t="s">
        <v>53</v>
      </c>
      <c r="R852" s="2" t="s">
        <v>53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2" t="s">
        <v>53</v>
      </c>
      <c r="AW852" s="2" t="s">
        <v>53</v>
      </c>
      <c r="AX852" s="2" t="s">
        <v>53</v>
      </c>
      <c r="AY852" s="2" t="s">
        <v>53</v>
      </c>
      <c r="AZ852" s="2" t="s">
        <v>53</v>
      </c>
    </row>
    <row r="853" spans="1:52" ht="30" customHeight="1" x14ac:dyDescent="0.3">
      <c r="A853" s="24"/>
      <c r="B853" s="24"/>
      <c r="C853" s="24"/>
      <c r="D853" s="24"/>
      <c r="E853" s="26"/>
      <c r="F853" s="29"/>
      <c r="G853" s="26"/>
      <c r="H853" s="29"/>
      <c r="I853" s="26"/>
      <c r="J853" s="29"/>
      <c r="K853" s="26"/>
      <c r="L853" s="29"/>
      <c r="M853" s="24"/>
    </row>
    <row r="854" spans="1:52" ht="30" customHeight="1" x14ac:dyDescent="0.3">
      <c r="A854" s="20" t="s">
        <v>2026</v>
      </c>
      <c r="B854" s="21"/>
      <c r="C854" s="21"/>
      <c r="D854" s="21"/>
      <c r="E854" s="25"/>
      <c r="F854" s="28"/>
      <c r="G854" s="25"/>
      <c r="H854" s="28"/>
      <c r="I854" s="25"/>
      <c r="J854" s="28"/>
      <c r="K854" s="25"/>
      <c r="L854" s="28"/>
      <c r="M854" s="22"/>
      <c r="N854" s="1" t="s">
        <v>1304</v>
      </c>
    </row>
    <row r="855" spans="1:52" ht="30" customHeight="1" x14ac:dyDescent="0.3">
      <c r="A855" s="23" t="s">
        <v>2027</v>
      </c>
      <c r="B855" s="23" t="s">
        <v>2028</v>
      </c>
      <c r="C855" s="23" t="s">
        <v>430</v>
      </c>
      <c r="D855" s="24">
        <v>1.3620000000000001</v>
      </c>
      <c r="E855" s="26"/>
      <c r="F855" s="29"/>
      <c r="G855" s="26"/>
      <c r="H855" s="29"/>
      <c r="I855" s="26"/>
      <c r="J855" s="29"/>
      <c r="K855" s="26"/>
      <c r="L855" s="29"/>
      <c r="M855" s="23" t="s">
        <v>2029</v>
      </c>
      <c r="N855" s="2" t="s">
        <v>1304</v>
      </c>
      <c r="O855" s="2" t="s">
        <v>2030</v>
      </c>
      <c r="P855" s="2" t="s">
        <v>65</v>
      </c>
      <c r="Q855" s="2" t="s">
        <v>65</v>
      </c>
      <c r="R855" s="2" t="s">
        <v>64</v>
      </c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2" t="s">
        <v>53</v>
      </c>
      <c r="AW855" s="2" t="s">
        <v>2031</v>
      </c>
      <c r="AX855" s="2" t="s">
        <v>53</v>
      </c>
      <c r="AY855" s="2" t="s">
        <v>53</v>
      </c>
      <c r="AZ855" s="2" t="s">
        <v>53</v>
      </c>
    </row>
    <row r="856" spans="1:52" ht="30" customHeight="1" x14ac:dyDescent="0.3">
      <c r="A856" s="23" t="s">
        <v>2032</v>
      </c>
      <c r="B856" s="23" t="s">
        <v>2033</v>
      </c>
      <c r="C856" s="23" t="s">
        <v>430</v>
      </c>
      <c r="D856" s="24">
        <v>1.3620000000000001</v>
      </c>
      <c r="E856" s="26"/>
      <c r="F856" s="29"/>
      <c r="G856" s="26"/>
      <c r="H856" s="29"/>
      <c r="I856" s="26"/>
      <c r="J856" s="29"/>
      <c r="K856" s="26"/>
      <c r="L856" s="29"/>
      <c r="M856" s="23" t="s">
        <v>2034</v>
      </c>
      <c r="N856" s="2" t="s">
        <v>1304</v>
      </c>
      <c r="O856" s="2" t="s">
        <v>2035</v>
      </c>
      <c r="P856" s="2" t="s">
        <v>65</v>
      </c>
      <c r="Q856" s="2" t="s">
        <v>65</v>
      </c>
      <c r="R856" s="2" t="s">
        <v>64</v>
      </c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2" t="s">
        <v>53</v>
      </c>
      <c r="AW856" s="2" t="s">
        <v>2036</v>
      </c>
      <c r="AX856" s="2" t="s">
        <v>53</v>
      </c>
      <c r="AY856" s="2" t="s">
        <v>53</v>
      </c>
      <c r="AZ856" s="2" t="s">
        <v>53</v>
      </c>
    </row>
    <row r="857" spans="1:52" ht="30" customHeight="1" x14ac:dyDescent="0.3">
      <c r="A857" s="23" t="s">
        <v>2032</v>
      </c>
      <c r="B857" s="23" t="s">
        <v>2037</v>
      </c>
      <c r="C857" s="23" t="s">
        <v>120</v>
      </c>
      <c r="D857" s="24">
        <v>1.222</v>
      </c>
      <c r="E857" s="26"/>
      <c r="F857" s="29"/>
      <c r="G857" s="26"/>
      <c r="H857" s="29"/>
      <c r="I857" s="26"/>
      <c r="J857" s="29"/>
      <c r="K857" s="26"/>
      <c r="L857" s="29"/>
      <c r="M857" s="23" t="s">
        <v>2038</v>
      </c>
      <c r="N857" s="2" t="s">
        <v>1304</v>
      </c>
      <c r="O857" s="2" t="s">
        <v>2039</v>
      </c>
      <c r="P857" s="2" t="s">
        <v>65</v>
      </c>
      <c r="Q857" s="2" t="s">
        <v>65</v>
      </c>
      <c r="R857" s="2" t="s">
        <v>64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2" t="s">
        <v>53</v>
      </c>
      <c r="AW857" s="2" t="s">
        <v>2040</v>
      </c>
      <c r="AX857" s="2" t="s">
        <v>53</v>
      </c>
      <c r="AY857" s="2" t="s">
        <v>53</v>
      </c>
      <c r="AZ857" s="2" t="s">
        <v>53</v>
      </c>
    </row>
    <row r="858" spans="1:52" ht="30" customHeight="1" x14ac:dyDescent="0.3">
      <c r="A858" s="23" t="s">
        <v>2032</v>
      </c>
      <c r="B858" s="23" t="s">
        <v>2041</v>
      </c>
      <c r="C858" s="23" t="s">
        <v>120</v>
      </c>
      <c r="D858" s="24">
        <v>0.52500000000000002</v>
      </c>
      <c r="E858" s="26"/>
      <c r="F858" s="29"/>
      <c r="G858" s="26"/>
      <c r="H858" s="29"/>
      <c r="I858" s="26"/>
      <c r="J858" s="29"/>
      <c r="K858" s="26"/>
      <c r="L858" s="29"/>
      <c r="M858" s="23" t="s">
        <v>2042</v>
      </c>
      <c r="N858" s="2" t="s">
        <v>1304</v>
      </c>
      <c r="O858" s="2" t="s">
        <v>2043</v>
      </c>
      <c r="P858" s="2" t="s">
        <v>65</v>
      </c>
      <c r="Q858" s="2" t="s">
        <v>65</v>
      </c>
      <c r="R858" s="2" t="s">
        <v>64</v>
      </c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2" t="s">
        <v>53</v>
      </c>
      <c r="AW858" s="2" t="s">
        <v>2044</v>
      </c>
      <c r="AX858" s="2" t="s">
        <v>53</v>
      </c>
      <c r="AY858" s="2" t="s">
        <v>53</v>
      </c>
      <c r="AZ858" s="2" t="s">
        <v>53</v>
      </c>
    </row>
    <row r="859" spans="1:52" ht="30" customHeight="1" x14ac:dyDescent="0.3">
      <c r="A859" s="23" t="s">
        <v>2032</v>
      </c>
      <c r="B859" s="23" t="s">
        <v>2045</v>
      </c>
      <c r="C859" s="23" t="s">
        <v>424</v>
      </c>
      <c r="D859" s="24">
        <v>1.3620000000000001</v>
      </c>
      <c r="E859" s="26"/>
      <c r="F859" s="29"/>
      <c r="G859" s="26"/>
      <c r="H859" s="29"/>
      <c r="I859" s="26"/>
      <c r="J859" s="29"/>
      <c r="K859" s="26"/>
      <c r="L859" s="29"/>
      <c r="M859" s="23" t="s">
        <v>2046</v>
      </c>
      <c r="N859" s="2" t="s">
        <v>1304</v>
      </c>
      <c r="O859" s="2" t="s">
        <v>2047</v>
      </c>
      <c r="P859" s="2" t="s">
        <v>65</v>
      </c>
      <c r="Q859" s="2" t="s">
        <v>65</v>
      </c>
      <c r="R859" s="2" t="s">
        <v>64</v>
      </c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2" t="s">
        <v>53</v>
      </c>
      <c r="AW859" s="2" t="s">
        <v>2048</v>
      </c>
      <c r="AX859" s="2" t="s">
        <v>53</v>
      </c>
      <c r="AY859" s="2" t="s">
        <v>53</v>
      </c>
      <c r="AZ859" s="2" t="s">
        <v>53</v>
      </c>
    </row>
    <row r="860" spans="1:52" ht="30" customHeight="1" x14ac:dyDescent="0.3">
      <c r="A860" s="23" t="s">
        <v>2032</v>
      </c>
      <c r="B860" s="23" t="s">
        <v>2049</v>
      </c>
      <c r="C860" s="23" t="s">
        <v>424</v>
      </c>
      <c r="D860" s="24">
        <v>0.58399999999999996</v>
      </c>
      <c r="E860" s="26"/>
      <c r="F860" s="29"/>
      <c r="G860" s="26"/>
      <c r="H860" s="29"/>
      <c r="I860" s="26"/>
      <c r="J860" s="29"/>
      <c r="K860" s="26"/>
      <c r="L860" s="29"/>
      <c r="M860" s="23" t="s">
        <v>2050</v>
      </c>
      <c r="N860" s="2" t="s">
        <v>1304</v>
      </c>
      <c r="O860" s="2" t="s">
        <v>2051</v>
      </c>
      <c r="P860" s="2" t="s">
        <v>65</v>
      </c>
      <c r="Q860" s="2" t="s">
        <v>65</v>
      </c>
      <c r="R860" s="2" t="s">
        <v>64</v>
      </c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2" t="s">
        <v>53</v>
      </c>
      <c r="AW860" s="2" t="s">
        <v>2052</v>
      </c>
      <c r="AX860" s="2" t="s">
        <v>53</v>
      </c>
      <c r="AY860" s="2" t="s">
        <v>53</v>
      </c>
      <c r="AZ860" s="2" t="s">
        <v>53</v>
      </c>
    </row>
    <row r="861" spans="1:52" ht="30" customHeight="1" x14ac:dyDescent="0.3">
      <c r="A861" s="23" t="s">
        <v>2032</v>
      </c>
      <c r="B861" s="23" t="s">
        <v>2053</v>
      </c>
      <c r="C861" s="23" t="s">
        <v>424</v>
      </c>
      <c r="D861" s="24">
        <v>0.19500000000000001</v>
      </c>
      <c r="E861" s="26"/>
      <c r="F861" s="29"/>
      <c r="G861" s="26"/>
      <c r="H861" s="29"/>
      <c r="I861" s="26"/>
      <c r="J861" s="29"/>
      <c r="K861" s="26"/>
      <c r="L861" s="29"/>
      <c r="M861" s="23" t="s">
        <v>2054</v>
      </c>
      <c r="N861" s="2" t="s">
        <v>1304</v>
      </c>
      <c r="O861" s="2" t="s">
        <v>2055</v>
      </c>
      <c r="P861" s="2" t="s">
        <v>65</v>
      </c>
      <c r="Q861" s="2" t="s">
        <v>65</v>
      </c>
      <c r="R861" s="2" t="s">
        <v>64</v>
      </c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2" t="s">
        <v>53</v>
      </c>
      <c r="AW861" s="2" t="s">
        <v>2056</v>
      </c>
      <c r="AX861" s="2" t="s">
        <v>53</v>
      </c>
      <c r="AY861" s="2" t="s">
        <v>53</v>
      </c>
      <c r="AZ861" s="2" t="s">
        <v>53</v>
      </c>
    </row>
    <row r="862" spans="1:52" ht="30" customHeight="1" x14ac:dyDescent="0.3">
      <c r="A862" s="23" t="s">
        <v>2032</v>
      </c>
      <c r="B862" s="23" t="s">
        <v>2057</v>
      </c>
      <c r="C862" s="23" t="s">
        <v>120</v>
      </c>
      <c r="D862" s="24">
        <v>3.6749999999999998</v>
      </c>
      <c r="E862" s="26"/>
      <c r="F862" s="29"/>
      <c r="G862" s="26"/>
      <c r="H862" s="29"/>
      <c r="I862" s="26"/>
      <c r="J862" s="29"/>
      <c r="K862" s="26"/>
      <c r="L862" s="29"/>
      <c r="M862" s="23" t="s">
        <v>2058</v>
      </c>
      <c r="N862" s="2" t="s">
        <v>1304</v>
      </c>
      <c r="O862" s="2" t="s">
        <v>2059</v>
      </c>
      <c r="P862" s="2" t="s">
        <v>65</v>
      </c>
      <c r="Q862" s="2" t="s">
        <v>65</v>
      </c>
      <c r="R862" s="2" t="s">
        <v>64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2" t="s">
        <v>53</v>
      </c>
      <c r="AW862" s="2" t="s">
        <v>2060</v>
      </c>
      <c r="AX862" s="2" t="s">
        <v>53</v>
      </c>
      <c r="AY862" s="2" t="s">
        <v>53</v>
      </c>
      <c r="AZ862" s="2" t="s">
        <v>53</v>
      </c>
    </row>
    <row r="863" spans="1:52" ht="30" customHeight="1" x14ac:dyDescent="0.3">
      <c r="A863" s="23" t="s">
        <v>2032</v>
      </c>
      <c r="B863" s="23" t="s">
        <v>2061</v>
      </c>
      <c r="C863" s="23" t="s">
        <v>430</v>
      </c>
      <c r="D863" s="24">
        <v>4.0839999999999996</v>
      </c>
      <c r="E863" s="26"/>
      <c r="F863" s="29"/>
      <c r="G863" s="26"/>
      <c r="H863" s="29"/>
      <c r="I863" s="26"/>
      <c r="J863" s="29"/>
      <c r="K863" s="26"/>
      <c r="L863" s="29"/>
      <c r="M863" s="23" t="s">
        <v>2062</v>
      </c>
      <c r="N863" s="2" t="s">
        <v>1304</v>
      </c>
      <c r="O863" s="2" t="s">
        <v>2063</v>
      </c>
      <c r="P863" s="2" t="s">
        <v>65</v>
      </c>
      <c r="Q863" s="2" t="s">
        <v>65</v>
      </c>
      <c r="R863" s="2" t="s">
        <v>64</v>
      </c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2" t="s">
        <v>53</v>
      </c>
      <c r="AW863" s="2" t="s">
        <v>2064</v>
      </c>
      <c r="AX863" s="2" t="s">
        <v>53</v>
      </c>
      <c r="AY863" s="2" t="s">
        <v>53</v>
      </c>
      <c r="AZ863" s="2" t="s">
        <v>53</v>
      </c>
    </row>
    <row r="864" spans="1:52" ht="30" customHeight="1" x14ac:dyDescent="0.3">
      <c r="A864" s="23" t="s">
        <v>2032</v>
      </c>
      <c r="B864" s="23" t="s">
        <v>2065</v>
      </c>
      <c r="C864" s="23" t="s">
        <v>430</v>
      </c>
      <c r="D864" s="24">
        <v>0.58399999999999996</v>
      </c>
      <c r="E864" s="26"/>
      <c r="F864" s="29"/>
      <c r="G864" s="26"/>
      <c r="H864" s="29"/>
      <c r="I864" s="26"/>
      <c r="J864" s="29"/>
      <c r="K864" s="26"/>
      <c r="L864" s="29"/>
      <c r="M864" s="23" t="s">
        <v>2066</v>
      </c>
      <c r="N864" s="2" t="s">
        <v>1304</v>
      </c>
      <c r="O864" s="2" t="s">
        <v>2067</v>
      </c>
      <c r="P864" s="2" t="s">
        <v>65</v>
      </c>
      <c r="Q864" s="2" t="s">
        <v>65</v>
      </c>
      <c r="R864" s="2" t="s">
        <v>64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2" t="s">
        <v>53</v>
      </c>
      <c r="AW864" s="2" t="s">
        <v>2068</v>
      </c>
      <c r="AX864" s="2" t="s">
        <v>53</v>
      </c>
      <c r="AY864" s="2" t="s">
        <v>53</v>
      </c>
      <c r="AZ864" s="2" t="s">
        <v>53</v>
      </c>
    </row>
    <row r="865" spans="1:52" ht="30" customHeight="1" x14ac:dyDescent="0.3">
      <c r="A865" s="23" t="s">
        <v>740</v>
      </c>
      <c r="B865" s="23" t="s">
        <v>53</v>
      </c>
      <c r="C865" s="23" t="s">
        <v>53</v>
      </c>
      <c r="D865" s="24"/>
      <c r="E865" s="26"/>
      <c r="F865" s="29"/>
      <c r="G865" s="26"/>
      <c r="H865" s="29"/>
      <c r="I865" s="26"/>
      <c r="J865" s="29"/>
      <c r="K865" s="26"/>
      <c r="L865" s="29"/>
      <c r="M865" s="23" t="s">
        <v>53</v>
      </c>
      <c r="N865" s="2" t="s">
        <v>99</v>
      </c>
      <c r="O865" s="2" t="s">
        <v>99</v>
      </c>
      <c r="P865" s="2" t="s">
        <v>53</v>
      </c>
      <c r="Q865" s="2" t="s">
        <v>53</v>
      </c>
      <c r="R865" s="2" t="s">
        <v>53</v>
      </c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2" t="s">
        <v>53</v>
      </c>
      <c r="AW865" s="2" t="s">
        <v>53</v>
      </c>
      <c r="AX865" s="2" t="s">
        <v>53</v>
      </c>
      <c r="AY865" s="2" t="s">
        <v>53</v>
      </c>
      <c r="AZ865" s="2" t="s">
        <v>53</v>
      </c>
    </row>
    <row r="866" spans="1:52" ht="30" customHeight="1" x14ac:dyDescent="0.3">
      <c r="A866" s="24"/>
      <c r="B866" s="24"/>
      <c r="C866" s="24"/>
      <c r="D866" s="24"/>
      <c r="E866" s="26"/>
      <c r="F866" s="29"/>
      <c r="G866" s="26"/>
      <c r="H866" s="29"/>
      <c r="I866" s="26"/>
      <c r="J866" s="29"/>
      <c r="K866" s="26"/>
      <c r="L866" s="29"/>
      <c r="M866" s="24"/>
    </row>
    <row r="867" spans="1:52" ht="30" customHeight="1" x14ac:dyDescent="0.3">
      <c r="A867" s="20" t="s">
        <v>2069</v>
      </c>
      <c r="B867" s="21"/>
      <c r="C867" s="21"/>
      <c r="D867" s="21"/>
      <c r="E867" s="25"/>
      <c r="F867" s="28"/>
      <c r="G867" s="25"/>
      <c r="H867" s="28"/>
      <c r="I867" s="25"/>
      <c r="J867" s="28"/>
      <c r="K867" s="25"/>
      <c r="L867" s="28"/>
      <c r="M867" s="22"/>
      <c r="N867" s="1" t="s">
        <v>1308</v>
      </c>
    </row>
    <row r="868" spans="1:52" ht="30" customHeight="1" x14ac:dyDescent="0.3">
      <c r="A868" s="23" t="s">
        <v>1199</v>
      </c>
      <c r="B868" s="23" t="s">
        <v>816</v>
      </c>
      <c r="C868" s="23" t="s">
        <v>817</v>
      </c>
      <c r="D868" s="24">
        <v>3.3000000000000002E-2</v>
      </c>
      <c r="E868" s="26"/>
      <c r="F868" s="29"/>
      <c r="G868" s="26"/>
      <c r="H868" s="29"/>
      <c r="I868" s="26"/>
      <c r="J868" s="29"/>
      <c r="K868" s="26"/>
      <c r="L868" s="29"/>
      <c r="M868" s="23" t="s">
        <v>1200</v>
      </c>
      <c r="N868" s="2" t="s">
        <v>1308</v>
      </c>
      <c r="O868" s="2" t="s">
        <v>1201</v>
      </c>
      <c r="P868" s="2" t="s">
        <v>65</v>
      </c>
      <c r="Q868" s="2" t="s">
        <v>65</v>
      </c>
      <c r="R868" s="2" t="s">
        <v>64</v>
      </c>
      <c r="S868" s="3"/>
      <c r="T868" s="3"/>
      <c r="U868" s="3"/>
      <c r="V868" s="3">
        <v>1</v>
      </c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2" t="s">
        <v>53</v>
      </c>
      <c r="AW868" s="2" t="s">
        <v>2070</v>
      </c>
      <c r="AX868" s="2" t="s">
        <v>53</v>
      </c>
      <c r="AY868" s="2" t="s">
        <v>53</v>
      </c>
      <c r="AZ868" s="2" t="s">
        <v>53</v>
      </c>
    </row>
    <row r="869" spans="1:52" ht="30" customHeight="1" x14ac:dyDescent="0.3">
      <c r="A869" s="23" t="s">
        <v>815</v>
      </c>
      <c r="B869" s="23" t="s">
        <v>816</v>
      </c>
      <c r="C869" s="23" t="s">
        <v>817</v>
      </c>
      <c r="D869" s="24">
        <v>1.7000000000000001E-2</v>
      </c>
      <c r="E869" s="26"/>
      <c r="F869" s="29"/>
      <c r="G869" s="26"/>
      <c r="H869" s="29"/>
      <c r="I869" s="26"/>
      <c r="J869" s="29"/>
      <c r="K869" s="26"/>
      <c r="L869" s="29"/>
      <c r="M869" s="23" t="s">
        <v>818</v>
      </c>
      <c r="N869" s="2" t="s">
        <v>1308</v>
      </c>
      <c r="O869" s="2" t="s">
        <v>819</v>
      </c>
      <c r="P869" s="2" t="s">
        <v>65</v>
      </c>
      <c r="Q869" s="2" t="s">
        <v>65</v>
      </c>
      <c r="R869" s="2" t="s">
        <v>64</v>
      </c>
      <c r="S869" s="3"/>
      <c r="T869" s="3"/>
      <c r="U869" s="3"/>
      <c r="V869" s="3">
        <v>1</v>
      </c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2" t="s">
        <v>53</v>
      </c>
      <c r="AW869" s="2" t="s">
        <v>2071</v>
      </c>
      <c r="AX869" s="2" t="s">
        <v>53</v>
      </c>
      <c r="AY869" s="2" t="s">
        <v>53</v>
      </c>
      <c r="AZ869" s="2" t="s">
        <v>53</v>
      </c>
    </row>
    <row r="870" spans="1:52" ht="30" customHeight="1" x14ac:dyDescent="0.3">
      <c r="A870" s="23" t="s">
        <v>853</v>
      </c>
      <c r="B870" s="23" t="s">
        <v>2072</v>
      </c>
      <c r="C870" s="23" t="s">
        <v>126</v>
      </c>
      <c r="D870" s="24">
        <v>1</v>
      </c>
      <c r="E870" s="26"/>
      <c r="F870" s="29"/>
      <c r="G870" s="26"/>
      <c r="H870" s="29"/>
      <c r="I870" s="26"/>
      <c r="J870" s="29"/>
      <c r="K870" s="26"/>
      <c r="L870" s="29"/>
      <c r="M870" s="23" t="s">
        <v>53</v>
      </c>
      <c r="N870" s="2" t="s">
        <v>1308</v>
      </c>
      <c r="O870" s="2" t="s">
        <v>738</v>
      </c>
      <c r="P870" s="2" t="s">
        <v>65</v>
      </c>
      <c r="Q870" s="2" t="s">
        <v>65</v>
      </c>
      <c r="R870" s="2" t="s">
        <v>65</v>
      </c>
      <c r="S870" s="3">
        <v>1</v>
      </c>
      <c r="T870" s="3">
        <v>2</v>
      </c>
      <c r="U870" s="3">
        <v>0.06</v>
      </c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2" t="s">
        <v>53</v>
      </c>
      <c r="AW870" s="2" t="s">
        <v>2073</v>
      </c>
      <c r="AX870" s="2" t="s">
        <v>53</v>
      </c>
      <c r="AY870" s="2" t="s">
        <v>53</v>
      </c>
      <c r="AZ870" s="2" t="s">
        <v>53</v>
      </c>
    </row>
    <row r="871" spans="1:52" ht="30" customHeight="1" x14ac:dyDescent="0.3">
      <c r="A871" s="23" t="s">
        <v>740</v>
      </c>
      <c r="B871" s="23" t="s">
        <v>53</v>
      </c>
      <c r="C871" s="23" t="s">
        <v>53</v>
      </c>
      <c r="D871" s="24"/>
      <c r="E871" s="26"/>
      <c r="F871" s="29"/>
      <c r="G871" s="26"/>
      <c r="H871" s="29"/>
      <c r="I871" s="26"/>
      <c r="J871" s="29"/>
      <c r="K871" s="26"/>
      <c r="L871" s="29"/>
      <c r="M871" s="23" t="s">
        <v>53</v>
      </c>
      <c r="N871" s="2" t="s">
        <v>99</v>
      </c>
      <c r="O871" s="2" t="s">
        <v>99</v>
      </c>
      <c r="P871" s="2" t="s">
        <v>53</v>
      </c>
      <c r="Q871" s="2" t="s">
        <v>53</v>
      </c>
      <c r="R871" s="2" t="s">
        <v>53</v>
      </c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2" t="s">
        <v>53</v>
      </c>
      <c r="AW871" s="2" t="s">
        <v>53</v>
      </c>
      <c r="AX871" s="2" t="s">
        <v>53</v>
      </c>
      <c r="AY871" s="2" t="s">
        <v>53</v>
      </c>
      <c r="AZ871" s="2" t="s">
        <v>53</v>
      </c>
    </row>
    <row r="872" spans="1:52" ht="30" customHeight="1" x14ac:dyDescent="0.3">
      <c r="A872" s="24"/>
      <c r="B872" s="24"/>
      <c r="C872" s="24"/>
      <c r="D872" s="24"/>
      <c r="E872" s="26"/>
      <c r="F872" s="29"/>
      <c r="G872" s="26"/>
      <c r="H872" s="29"/>
      <c r="I872" s="26"/>
      <c r="J872" s="29"/>
      <c r="K872" s="26"/>
      <c r="L872" s="29"/>
      <c r="M872" s="24"/>
    </row>
    <row r="873" spans="1:52" ht="30" customHeight="1" x14ac:dyDescent="0.3">
      <c r="A873" s="20" t="s">
        <v>2074</v>
      </c>
      <c r="B873" s="21"/>
      <c r="C873" s="21"/>
      <c r="D873" s="21"/>
      <c r="E873" s="25"/>
      <c r="F873" s="28"/>
      <c r="G873" s="25"/>
      <c r="H873" s="28"/>
      <c r="I873" s="25"/>
      <c r="J873" s="28"/>
      <c r="K873" s="25"/>
      <c r="L873" s="28"/>
      <c r="M873" s="22"/>
      <c r="N873" s="1" t="s">
        <v>1314</v>
      </c>
    </row>
    <row r="874" spans="1:52" ht="30" customHeight="1" x14ac:dyDescent="0.3">
      <c r="A874" s="23" t="s">
        <v>1199</v>
      </c>
      <c r="B874" s="23" t="s">
        <v>816</v>
      </c>
      <c r="C874" s="23" t="s">
        <v>817</v>
      </c>
      <c r="D874" s="24">
        <v>3.2000000000000001E-2</v>
      </c>
      <c r="E874" s="26"/>
      <c r="F874" s="29"/>
      <c r="G874" s="26"/>
      <c r="H874" s="29"/>
      <c r="I874" s="26"/>
      <c r="J874" s="29"/>
      <c r="K874" s="26"/>
      <c r="L874" s="29"/>
      <c r="M874" s="23" t="s">
        <v>1200</v>
      </c>
      <c r="N874" s="2" t="s">
        <v>1314</v>
      </c>
      <c r="O874" s="2" t="s">
        <v>1201</v>
      </c>
      <c r="P874" s="2" t="s">
        <v>65</v>
      </c>
      <c r="Q874" s="2" t="s">
        <v>65</v>
      </c>
      <c r="R874" s="2" t="s">
        <v>64</v>
      </c>
      <c r="S874" s="3"/>
      <c r="T874" s="3"/>
      <c r="U874" s="3"/>
      <c r="V874" s="3">
        <v>1</v>
      </c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2" t="s">
        <v>53</v>
      </c>
      <c r="AW874" s="2" t="s">
        <v>2075</v>
      </c>
      <c r="AX874" s="2" t="s">
        <v>53</v>
      </c>
      <c r="AY874" s="2" t="s">
        <v>53</v>
      </c>
      <c r="AZ874" s="2" t="s">
        <v>53</v>
      </c>
    </row>
    <row r="875" spans="1:52" ht="30" customHeight="1" x14ac:dyDescent="0.3">
      <c r="A875" s="23" t="s">
        <v>815</v>
      </c>
      <c r="B875" s="23" t="s">
        <v>816</v>
      </c>
      <c r="C875" s="23" t="s">
        <v>817</v>
      </c>
      <c r="D875" s="24">
        <v>1.6E-2</v>
      </c>
      <c r="E875" s="26"/>
      <c r="F875" s="29"/>
      <c r="G875" s="26"/>
      <c r="H875" s="29"/>
      <c r="I875" s="26"/>
      <c r="J875" s="29"/>
      <c r="K875" s="26"/>
      <c r="L875" s="29"/>
      <c r="M875" s="23" t="s">
        <v>818</v>
      </c>
      <c r="N875" s="2" t="s">
        <v>1314</v>
      </c>
      <c r="O875" s="2" t="s">
        <v>819</v>
      </c>
      <c r="P875" s="2" t="s">
        <v>65</v>
      </c>
      <c r="Q875" s="2" t="s">
        <v>65</v>
      </c>
      <c r="R875" s="2" t="s">
        <v>64</v>
      </c>
      <c r="S875" s="3"/>
      <c r="T875" s="3"/>
      <c r="U875" s="3"/>
      <c r="V875" s="3">
        <v>1</v>
      </c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2" t="s">
        <v>53</v>
      </c>
      <c r="AW875" s="2" t="s">
        <v>2076</v>
      </c>
      <c r="AX875" s="2" t="s">
        <v>53</v>
      </c>
      <c r="AY875" s="2" t="s">
        <v>53</v>
      </c>
      <c r="AZ875" s="2" t="s">
        <v>53</v>
      </c>
    </row>
    <row r="876" spans="1:52" ht="30" customHeight="1" x14ac:dyDescent="0.3">
      <c r="A876" s="23" t="s">
        <v>853</v>
      </c>
      <c r="B876" s="23" t="s">
        <v>2072</v>
      </c>
      <c r="C876" s="23" t="s">
        <v>126</v>
      </c>
      <c r="D876" s="24">
        <v>1</v>
      </c>
      <c r="E876" s="26"/>
      <c r="F876" s="29"/>
      <c r="G876" s="26"/>
      <c r="H876" s="29"/>
      <c r="I876" s="26"/>
      <c r="J876" s="29"/>
      <c r="K876" s="26"/>
      <c r="L876" s="29"/>
      <c r="M876" s="23" t="s">
        <v>53</v>
      </c>
      <c r="N876" s="2" t="s">
        <v>1314</v>
      </c>
      <c r="O876" s="2" t="s">
        <v>738</v>
      </c>
      <c r="P876" s="2" t="s">
        <v>65</v>
      </c>
      <c r="Q876" s="2" t="s">
        <v>65</v>
      </c>
      <c r="R876" s="2" t="s">
        <v>65</v>
      </c>
      <c r="S876" s="3">
        <v>1</v>
      </c>
      <c r="T876" s="3">
        <v>2</v>
      </c>
      <c r="U876" s="3">
        <v>0.06</v>
      </c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2" t="s">
        <v>53</v>
      </c>
      <c r="AW876" s="2" t="s">
        <v>2077</v>
      </c>
      <c r="AX876" s="2" t="s">
        <v>53</v>
      </c>
      <c r="AY876" s="2" t="s">
        <v>53</v>
      </c>
      <c r="AZ876" s="2" t="s">
        <v>53</v>
      </c>
    </row>
    <row r="877" spans="1:52" ht="30" customHeight="1" x14ac:dyDescent="0.3">
      <c r="A877" s="23" t="s">
        <v>740</v>
      </c>
      <c r="B877" s="23" t="s">
        <v>53</v>
      </c>
      <c r="C877" s="23" t="s">
        <v>53</v>
      </c>
      <c r="D877" s="24"/>
      <c r="E877" s="26"/>
      <c r="F877" s="29"/>
      <c r="G877" s="26"/>
      <c r="H877" s="29"/>
      <c r="I877" s="26"/>
      <c r="J877" s="29"/>
      <c r="K877" s="26"/>
      <c r="L877" s="29"/>
      <c r="M877" s="23" t="s">
        <v>53</v>
      </c>
      <c r="N877" s="2" t="s">
        <v>99</v>
      </c>
      <c r="O877" s="2" t="s">
        <v>99</v>
      </c>
      <c r="P877" s="2" t="s">
        <v>53</v>
      </c>
      <c r="Q877" s="2" t="s">
        <v>53</v>
      </c>
      <c r="R877" s="2" t="s">
        <v>53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2" t="s">
        <v>53</v>
      </c>
      <c r="AW877" s="2" t="s">
        <v>53</v>
      </c>
      <c r="AX877" s="2" t="s">
        <v>53</v>
      </c>
      <c r="AY877" s="2" t="s">
        <v>53</v>
      </c>
      <c r="AZ877" s="2" t="s">
        <v>53</v>
      </c>
    </row>
    <row r="878" spans="1:52" ht="30" customHeight="1" x14ac:dyDescent="0.3">
      <c r="A878" s="24"/>
      <c r="B878" s="24"/>
      <c r="C878" s="24"/>
      <c r="D878" s="24"/>
      <c r="E878" s="26"/>
      <c r="F878" s="29"/>
      <c r="G878" s="26"/>
      <c r="H878" s="29"/>
      <c r="I878" s="26"/>
      <c r="J878" s="29"/>
      <c r="K878" s="26"/>
      <c r="L878" s="29"/>
      <c r="M878" s="24"/>
    </row>
    <row r="879" spans="1:52" ht="30" customHeight="1" x14ac:dyDescent="0.3">
      <c r="A879" s="20" t="s">
        <v>2078</v>
      </c>
      <c r="B879" s="21"/>
      <c r="C879" s="21"/>
      <c r="D879" s="21"/>
      <c r="E879" s="25"/>
      <c r="F879" s="28"/>
      <c r="G879" s="25"/>
      <c r="H879" s="28"/>
      <c r="I879" s="25"/>
      <c r="J879" s="28"/>
      <c r="K879" s="25"/>
      <c r="L879" s="28"/>
      <c r="M879" s="22"/>
      <c r="N879" s="1" t="s">
        <v>1324</v>
      </c>
    </row>
    <row r="880" spans="1:52" ht="30" customHeight="1" x14ac:dyDescent="0.3">
      <c r="A880" s="23" t="s">
        <v>1477</v>
      </c>
      <c r="B880" s="23" t="s">
        <v>816</v>
      </c>
      <c r="C880" s="23" t="s">
        <v>817</v>
      </c>
      <c r="D880" s="24">
        <v>2.4E-2</v>
      </c>
      <c r="E880" s="26"/>
      <c r="F880" s="29"/>
      <c r="G880" s="26"/>
      <c r="H880" s="29"/>
      <c r="I880" s="26"/>
      <c r="J880" s="29"/>
      <c r="K880" s="26"/>
      <c r="L880" s="29"/>
      <c r="M880" s="23" t="s">
        <v>1478</v>
      </c>
      <c r="N880" s="2" t="s">
        <v>1324</v>
      </c>
      <c r="O880" s="2" t="s">
        <v>1479</v>
      </c>
      <c r="P880" s="2" t="s">
        <v>65</v>
      </c>
      <c r="Q880" s="2" t="s">
        <v>65</v>
      </c>
      <c r="R880" s="2" t="s">
        <v>64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2" t="s">
        <v>53</v>
      </c>
      <c r="AW880" s="2" t="s">
        <v>2079</v>
      </c>
      <c r="AX880" s="2" t="s">
        <v>53</v>
      </c>
      <c r="AY880" s="2" t="s">
        <v>53</v>
      </c>
      <c r="AZ880" s="2" t="s">
        <v>53</v>
      </c>
    </row>
    <row r="881" spans="1:52" ht="30" customHeight="1" x14ac:dyDescent="0.3">
      <c r="A881" s="23" t="s">
        <v>740</v>
      </c>
      <c r="B881" s="23" t="s">
        <v>53</v>
      </c>
      <c r="C881" s="23" t="s">
        <v>53</v>
      </c>
      <c r="D881" s="24"/>
      <c r="E881" s="26"/>
      <c r="F881" s="29"/>
      <c r="G881" s="26"/>
      <c r="H881" s="29"/>
      <c r="I881" s="26"/>
      <c r="J881" s="29"/>
      <c r="K881" s="26"/>
      <c r="L881" s="29"/>
      <c r="M881" s="23" t="s">
        <v>53</v>
      </c>
      <c r="N881" s="2" t="s">
        <v>99</v>
      </c>
      <c r="O881" s="2" t="s">
        <v>99</v>
      </c>
      <c r="P881" s="2" t="s">
        <v>53</v>
      </c>
      <c r="Q881" s="2" t="s">
        <v>53</v>
      </c>
      <c r="R881" s="2" t="s">
        <v>53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2" t="s">
        <v>53</v>
      </c>
      <c r="AW881" s="2" t="s">
        <v>53</v>
      </c>
      <c r="AX881" s="2" t="s">
        <v>53</v>
      </c>
      <c r="AY881" s="2" t="s">
        <v>53</v>
      </c>
      <c r="AZ881" s="2" t="s">
        <v>53</v>
      </c>
    </row>
    <row r="882" spans="1:52" ht="30" customHeight="1" x14ac:dyDescent="0.3">
      <c r="A882" s="24"/>
      <c r="B882" s="24"/>
      <c r="C882" s="24"/>
      <c r="D882" s="24"/>
      <c r="E882" s="26"/>
      <c r="F882" s="29"/>
      <c r="G882" s="26"/>
      <c r="H882" s="29"/>
      <c r="I882" s="26"/>
      <c r="J882" s="29"/>
      <c r="K882" s="26"/>
      <c r="L882" s="29"/>
      <c r="M882" s="24"/>
    </row>
    <row r="883" spans="1:52" ht="30" customHeight="1" x14ac:dyDescent="0.3">
      <c r="A883" s="20" t="s">
        <v>2080</v>
      </c>
      <c r="B883" s="21"/>
      <c r="C883" s="21"/>
      <c r="D883" s="21"/>
      <c r="E883" s="25"/>
      <c r="F883" s="28"/>
      <c r="G883" s="25"/>
      <c r="H883" s="28"/>
      <c r="I883" s="25"/>
      <c r="J883" s="28"/>
      <c r="K883" s="25"/>
      <c r="L883" s="28"/>
      <c r="M883" s="22"/>
      <c r="N883" s="1" t="s">
        <v>1373</v>
      </c>
    </row>
    <row r="884" spans="1:52" ht="30" customHeight="1" x14ac:dyDescent="0.3">
      <c r="A884" s="23" t="s">
        <v>2081</v>
      </c>
      <c r="B884" s="23" t="s">
        <v>816</v>
      </c>
      <c r="C884" s="23" t="s">
        <v>817</v>
      </c>
      <c r="D884" s="24">
        <v>4.5999999999999999E-2</v>
      </c>
      <c r="E884" s="26"/>
      <c r="F884" s="29"/>
      <c r="G884" s="26"/>
      <c r="H884" s="29"/>
      <c r="I884" s="26"/>
      <c r="J884" s="29"/>
      <c r="K884" s="26"/>
      <c r="L884" s="29"/>
      <c r="M884" s="23" t="s">
        <v>2082</v>
      </c>
      <c r="N884" s="2" t="s">
        <v>1373</v>
      </c>
      <c r="O884" s="2" t="s">
        <v>2083</v>
      </c>
      <c r="P884" s="2" t="s">
        <v>65</v>
      </c>
      <c r="Q884" s="2" t="s">
        <v>65</v>
      </c>
      <c r="R884" s="2" t="s">
        <v>64</v>
      </c>
      <c r="S884" s="3"/>
      <c r="T884" s="3"/>
      <c r="U884" s="3"/>
      <c r="V884" s="3">
        <v>1</v>
      </c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2" t="s">
        <v>53</v>
      </c>
      <c r="AW884" s="2" t="s">
        <v>2084</v>
      </c>
      <c r="AX884" s="2" t="s">
        <v>53</v>
      </c>
      <c r="AY884" s="2" t="s">
        <v>53</v>
      </c>
      <c r="AZ884" s="2" t="s">
        <v>53</v>
      </c>
    </row>
    <row r="885" spans="1:52" ht="30" customHeight="1" x14ac:dyDescent="0.3">
      <c r="A885" s="23" t="s">
        <v>815</v>
      </c>
      <c r="B885" s="23" t="s">
        <v>816</v>
      </c>
      <c r="C885" s="23" t="s">
        <v>817</v>
      </c>
      <c r="D885" s="24">
        <v>1.4999999999999999E-2</v>
      </c>
      <c r="E885" s="26"/>
      <c r="F885" s="29"/>
      <c r="G885" s="26"/>
      <c r="H885" s="29"/>
      <c r="I885" s="26"/>
      <c r="J885" s="29"/>
      <c r="K885" s="26"/>
      <c r="L885" s="29"/>
      <c r="M885" s="23" t="s">
        <v>818</v>
      </c>
      <c r="N885" s="2" t="s">
        <v>1373</v>
      </c>
      <c r="O885" s="2" t="s">
        <v>819</v>
      </c>
      <c r="P885" s="2" t="s">
        <v>65</v>
      </c>
      <c r="Q885" s="2" t="s">
        <v>65</v>
      </c>
      <c r="R885" s="2" t="s">
        <v>64</v>
      </c>
      <c r="S885" s="3"/>
      <c r="T885" s="3"/>
      <c r="U885" s="3"/>
      <c r="V885" s="3">
        <v>1</v>
      </c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2" t="s">
        <v>53</v>
      </c>
      <c r="AW885" s="2" t="s">
        <v>2085</v>
      </c>
      <c r="AX885" s="2" t="s">
        <v>53</v>
      </c>
      <c r="AY885" s="2" t="s">
        <v>53</v>
      </c>
      <c r="AZ885" s="2" t="s">
        <v>53</v>
      </c>
    </row>
    <row r="886" spans="1:52" ht="30" customHeight="1" x14ac:dyDescent="0.3">
      <c r="A886" s="23" t="s">
        <v>853</v>
      </c>
      <c r="B886" s="23" t="s">
        <v>1363</v>
      </c>
      <c r="C886" s="23" t="s">
        <v>126</v>
      </c>
      <c r="D886" s="24">
        <v>1</v>
      </c>
      <c r="E886" s="26"/>
      <c r="F886" s="29"/>
      <c r="G886" s="26"/>
      <c r="H886" s="29"/>
      <c r="I886" s="26"/>
      <c r="J886" s="29"/>
      <c r="K886" s="26"/>
      <c r="L886" s="29"/>
      <c r="M886" s="23" t="s">
        <v>53</v>
      </c>
      <c r="N886" s="2" t="s">
        <v>1373</v>
      </c>
      <c r="O886" s="2" t="s">
        <v>738</v>
      </c>
      <c r="P886" s="2" t="s">
        <v>65</v>
      </c>
      <c r="Q886" s="2" t="s">
        <v>65</v>
      </c>
      <c r="R886" s="2" t="s">
        <v>65</v>
      </c>
      <c r="S886" s="3">
        <v>1</v>
      </c>
      <c r="T886" s="3">
        <v>2</v>
      </c>
      <c r="U886" s="3">
        <v>0.03</v>
      </c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2" t="s">
        <v>53</v>
      </c>
      <c r="AW886" s="2" t="s">
        <v>2086</v>
      </c>
      <c r="AX886" s="2" t="s">
        <v>53</v>
      </c>
      <c r="AY886" s="2" t="s">
        <v>53</v>
      </c>
      <c r="AZ886" s="2" t="s">
        <v>53</v>
      </c>
    </row>
    <row r="887" spans="1:52" ht="30" customHeight="1" x14ac:dyDescent="0.3">
      <c r="A887" s="23" t="s">
        <v>740</v>
      </c>
      <c r="B887" s="23" t="s">
        <v>53</v>
      </c>
      <c r="C887" s="23" t="s">
        <v>53</v>
      </c>
      <c r="D887" s="24"/>
      <c r="E887" s="26"/>
      <c r="F887" s="29"/>
      <c r="G887" s="26"/>
      <c r="H887" s="29"/>
      <c r="I887" s="26"/>
      <c r="J887" s="29"/>
      <c r="K887" s="26"/>
      <c r="L887" s="29"/>
      <c r="M887" s="23" t="s">
        <v>53</v>
      </c>
      <c r="N887" s="2" t="s">
        <v>99</v>
      </c>
      <c r="O887" s="2" t="s">
        <v>99</v>
      </c>
      <c r="P887" s="2" t="s">
        <v>53</v>
      </c>
      <c r="Q887" s="2" t="s">
        <v>53</v>
      </c>
      <c r="R887" s="2" t="s">
        <v>53</v>
      </c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2" t="s">
        <v>53</v>
      </c>
      <c r="AW887" s="2" t="s">
        <v>53</v>
      </c>
      <c r="AX887" s="2" t="s">
        <v>53</v>
      </c>
      <c r="AY887" s="2" t="s">
        <v>53</v>
      </c>
      <c r="AZ887" s="2" t="s">
        <v>53</v>
      </c>
    </row>
    <row r="888" spans="1:52" ht="30" customHeight="1" x14ac:dyDescent="0.3">
      <c r="A888" s="24"/>
      <c r="B888" s="24"/>
      <c r="C888" s="24"/>
      <c r="D888" s="24"/>
      <c r="E888" s="26"/>
      <c r="F888" s="29"/>
      <c r="G888" s="26"/>
      <c r="H888" s="29"/>
      <c r="I888" s="26"/>
      <c r="J888" s="29"/>
      <c r="K888" s="26"/>
      <c r="L888" s="29"/>
      <c r="M888" s="24"/>
    </row>
    <row r="889" spans="1:52" ht="30" customHeight="1" x14ac:dyDescent="0.3">
      <c r="A889" s="20" t="s">
        <v>2087</v>
      </c>
      <c r="B889" s="21"/>
      <c r="C889" s="21"/>
      <c r="D889" s="21"/>
      <c r="E889" s="25"/>
      <c r="F889" s="28"/>
      <c r="G889" s="25"/>
      <c r="H889" s="28"/>
      <c r="I889" s="25"/>
      <c r="J889" s="28"/>
      <c r="K889" s="25"/>
      <c r="L889" s="28"/>
      <c r="M889" s="22"/>
      <c r="N889" s="1" t="s">
        <v>1386</v>
      </c>
    </row>
    <row r="890" spans="1:52" ht="30" customHeight="1" x14ac:dyDescent="0.3">
      <c r="A890" s="23" t="s">
        <v>1128</v>
      </c>
      <c r="B890" s="23" t="s">
        <v>2088</v>
      </c>
      <c r="C890" s="23" t="s">
        <v>69</v>
      </c>
      <c r="D890" s="24">
        <v>1.1000000000000001</v>
      </c>
      <c r="E890" s="26"/>
      <c r="F890" s="29"/>
      <c r="G890" s="26"/>
      <c r="H890" s="29"/>
      <c r="I890" s="26"/>
      <c r="J890" s="29"/>
      <c r="K890" s="26"/>
      <c r="L890" s="29"/>
      <c r="M890" s="23" t="s">
        <v>2089</v>
      </c>
      <c r="N890" s="2" t="s">
        <v>1386</v>
      </c>
      <c r="O890" s="2" t="s">
        <v>2090</v>
      </c>
      <c r="P890" s="2" t="s">
        <v>65</v>
      </c>
      <c r="Q890" s="2" t="s">
        <v>65</v>
      </c>
      <c r="R890" s="2" t="s">
        <v>64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2" t="s">
        <v>53</v>
      </c>
      <c r="AW890" s="2" t="s">
        <v>2091</v>
      </c>
      <c r="AX890" s="2" t="s">
        <v>53</v>
      </c>
      <c r="AY890" s="2" t="s">
        <v>53</v>
      </c>
      <c r="AZ890" s="2" t="s">
        <v>53</v>
      </c>
    </row>
    <row r="891" spans="1:52" ht="30" customHeight="1" x14ac:dyDescent="0.3">
      <c r="A891" s="23" t="s">
        <v>1133</v>
      </c>
      <c r="B891" s="23" t="s">
        <v>1134</v>
      </c>
      <c r="C891" s="23" t="s">
        <v>691</v>
      </c>
      <c r="D891" s="24">
        <v>0.3</v>
      </c>
      <c r="E891" s="26"/>
      <c r="F891" s="29"/>
      <c r="G891" s="26"/>
      <c r="H891" s="29"/>
      <c r="I891" s="26"/>
      <c r="J891" s="29"/>
      <c r="K891" s="26"/>
      <c r="L891" s="29"/>
      <c r="M891" s="23" t="s">
        <v>1135</v>
      </c>
      <c r="N891" s="2" t="s">
        <v>1386</v>
      </c>
      <c r="O891" s="2" t="s">
        <v>1136</v>
      </c>
      <c r="P891" s="2" t="s">
        <v>65</v>
      </c>
      <c r="Q891" s="2" t="s">
        <v>65</v>
      </c>
      <c r="R891" s="2" t="s">
        <v>64</v>
      </c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2" t="s">
        <v>53</v>
      </c>
      <c r="AW891" s="2" t="s">
        <v>2092</v>
      </c>
      <c r="AX891" s="2" t="s">
        <v>53</v>
      </c>
      <c r="AY891" s="2" t="s">
        <v>53</v>
      </c>
      <c r="AZ891" s="2" t="s">
        <v>53</v>
      </c>
    </row>
    <row r="892" spans="1:52" ht="30" customHeight="1" x14ac:dyDescent="0.3">
      <c r="A892" s="23" t="s">
        <v>1138</v>
      </c>
      <c r="B892" s="23" t="s">
        <v>2093</v>
      </c>
      <c r="C892" s="23" t="s">
        <v>69</v>
      </c>
      <c r="D892" s="24">
        <v>1</v>
      </c>
      <c r="E892" s="26"/>
      <c r="F892" s="29"/>
      <c r="G892" s="26"/>
      <c r="H892" s="29"/>
      <c r="I892" s="26"/>
      <c r="J892" s="29"/>
      <c r="K892" s="26"/>
      <c r="L892" s="29"/>
      <c r="M892" s="23" t="s">
        <v>2094</v>
      </c>
      <c r="N892" s="2" t="s">
        <v>1386</v>
      </c>
      <c r="O892" s="2" t="s">
        <v>2095</v>
      </c>
      <c r="P892" s="2" t="s">
        <v>64</v>
      </c>
      <c r="Q892" s="2" t="s">
        <v>65</v>
      </c>
      <c r="R892" s="2" t="s">
        <v>65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2" t="s">
        <v>53</v>
      </c>
      <c r="AW892" s="2" t="s">
        <v>2096</v>
      </c>
      <c r="AX892" s="2" t="s">
        <v>53</v>
      </c>
      <c r="AY892" s="2" t="s">
        <v>53</v>
      </c>
      <c r="AZ892" s="2" t="s">
        <v>53</v>
      </c>
    </row>
    <row r="893" spans="1:52" ht="30" customHeight="1" x14ac:dyDescent="0.3">
      <c r="A893" s="23" t="s">
        <v>740</v>
      </c>
      <c r="B893" s="23" t="s">
        <v>53</v>
      </c>
      <c r="C893" s="23" t="s">
        <v>53</v>
      </c>
      <c r="D893" s="24"/>
      <c r="E893" s="26"/>
      <c r="F893" s="29"/>
      <c r="G893" s="26"/>
      <c r="H893" s="29"/>
      <c r="I893" s="26"/>
      <c r="J893" s="29"/>
      <c r="K893" s="26"/>
      <c r="L893" s="29"/>
      <c r="M893" s="23" t="s">
        <v>53</v>
      </c>
      <c r="N893" s="2" t="s">
        <v>99</v>
      </c>
      <c r="O893" s="2" t="s">
        <v>99</v>
      </c>
      <c r="P893" s="2" t="s">
        <v>53</v>
      </c>
      <c r="Q893" s="2" t="s">
        <v>53</v>
      </c>
      <c r="R893" s="2" t="s">
        <v>53</v>
      </c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2" t="s">
        <v>53</v>
      </c>
      <c r="AW893" s="2" t="s">
        <v>53</v>
      </c>
      <c r="AX893" s="2" t="s">
        <v>53</v>
      </c>
      <c r="AY893" s="2" t="s">
        <v>53</v>
      </c>
      <c r="AZ893" s="2" t="s">
        <v>53</v>
      </c>
    </row>
    <row r="894" spans="1:52" ht="30" customHeight="1" x14ac:dyDescent="0.3">
      <c r="A894" s="24"/>
      <c r="B894" s="24"/>
      <c r="C894" s="24"/>
      <c r="D894" s="24"/>
      <c r="E894" s="26"/>
      <c r="F894" s="29"/>
      <c r="G894" s="26"/>
      <c r="H894" s="29"/>
      <c r="I894" s="26"/>
      <c r="J894" s="29"/>
      <c r="K894" s="26"/>
      <c r="L894" s="29"/>
      <c r="M894" s="24"/>
    </row>
    <row r="895" spans="1:52" ht="30" customHeight="1" x14ac:dyDescent="0.3">
      <c r="A895" s="20" t="s">
        <v>2097</v>
      </c>
      <c r="B895" s="21"/>
      <c r="C895" s="21"/>
      <c r="D895" s="21"/>
      <c r="E895" s="25"/>
      <c r="F895" s="28"/>
      <c r="G895" s="25"/>
      <c r="H895" s="28"/>
      <c r="I895" s="25"/>
      <c r="J895" s="28"/>
      <c r="K895" s="25"/>
      <c r="L895" s="28"/>
      <c r="M895" s="22"/>
      <c r="N895" s="1" t="s">
        <v>2095</v>
      </c>
    </row>
    <row r="896" spans="1:52" ht="30" customHeight="1" x14ac:dyDescent="0.3">
      <c r="A896" s="23" t="s">
        <v>1199</v>
      </c>
      <c r="B896" s="23" t="s">
        <v>816</v>
      </c>
      <c r="C896" s="23" t="s">
        <v>817</v>
      </c>
      <c r="D896" s="24">
        <v>4.2999999999999997E-2</v>
      </c>
      <c r="E896" s="26"/>
      <c r="F896" s="29"/>
      <c r="G896" s="26"/>
      <c r="H896" s="29"/>
      <c r="I896" s="26"/>
      <c r="J896" s="29"/>
      <c r="K896" s="26"/>
      <c r="L896" s="29"/>
      <c r="M896" s="23" t="s">
        <v>1200</v>
      </c>
      <c r="N896" s="2" t="s">
        <v>2095</v>
      </c>
      <c r="O896" s="2" t="s">
        <v>1201</v>
      </c>
      <c r="P896" s="2" t="s">
        <v>65</v>
      </c>
      <c r="Q896" s="2" t="s">
        <v>65</v>
      </c>
      <c r="R896" s="2" t="s">
        <v>64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2" t="s">
        <v>53</v>
      </c>
      <c r="AW896" s="2" t="s">
        <v>2098</v>
      </c>
      <c r="AX896" s="2" t="s">
        <v>53</v>
      </c>
      <c r="AY896" s="2" t="s">
        <v>53</v>
      </c>
      <c r="AZ896" s="2" t="s">
        <v>53</v>
      </c>
    </row>
    <row r="897" spans="1:52" ht="30" customHeight="1" x14ac:dyDescent="0.3">
      <c r="A897" s="23" t="s">
        <v>815</v>
      </c>
      <c r="B897" s="23" t="s">
        <v>816</v>
      </c>
      <c r="C897" s="23" t="s">
        <v>817</v>
      </c>
      <c r="D897" s="24">
        <v>2.1000000000000001E-2</v>
      </c>
      <c r="E897" s="26"/>
      <c r="F897" s="29"/>
      <c r="G897" s="26"/>
      <c r="H897" s="29"/>
      <c r="I897" s="26"/>
      <c r="J897" s="29"/>
      <c r="K897" s="26"/>
      <c r="L897" s="29"/>
      <c r="M897" s="23" t="s">
        <v>818</v>
      </c>
      <c r="N897" s="2" t="s">
        <v>2095</v>
      </c>
      <c r="O897" s="2" t="s">
        <v>819</v>
      </c>
      <c r="P897" s="2" t="s">
        <v>65</v>
      </c>
      <c r="Q897" s="2" t="s">
        <v>65</v>
      </c>
      <c r="R897" s="2" t="s">
        <v>64</v>
      </c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2" t="s">
        <v>53</v>
      </c>
      <c r="AW897" s="2" t="s">
        <v>2099</v>
      </c>
      <c r="AX897" s="2" t="s">
        <v>53</v>
      </c>
      <c r="AY897" s="2" t="s">
        <v>53</v>
      </c>
      <c r="AZ897" s="2" t="s">
        <v>53</v>
      </c>
    </row>
    <row r="898" spans="1:52" ht="30" customHeight="1" x14ac:dyDescent="0.3">
      <c r="A898" s="23" t="s">
        <v>740</v>
      </c>
      <c r="B898" s="23" t="s">
        <v>53</v>
      </c>
      <c r="C898" s="23" t="s">
        <v>53</v>
      </c>
      <c r="D898" s="24"/>
      <c r="E898" s="26"/>
      <c r="F898" s="29"/>
      <c r="G898" s="26"/>
      <c r="H898" s="29"/>
      <c r="I898" s="26"/>
      <c r="J898" s="29"/>
      <c r="K898" s="26"/>
      <c r="L898" s="29"/>
      <c r="M898" s="23" t="s">
        <v>53</v>
      </c>
      <c r="N898" s="2" t="s">
        <v>99</v>
      </c>
      <c r="O898" s="2" t="s">
        <v>99</v>
      </c>
      <c r="P898" s="2" t="s">
        <v>53</v>
      </c>
      <c r="Q898" s="2" t="s">
        <v>53</v>
      </c>
      <c r="R898" s="2" t="s">
        <v>53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2" t="s">
        <v>53</v>
      </c>
      <c r="AW898" s="2" t="s">
        <v>53</v>
      </c>
      <c r="AX898" s="2" t="s">
        <v>53</v>
      </c>
      <c r="AY898" s="2" t="s">
        <v>53</v>
      </c>
      <c r="AZ898" s="2" t="s">
        <v>53</v>
      </c>
    </row>
    <row r="899" spans="1:52" ht="30" customHeight="1" x14ac:dyDescent="0.3">
      <c r="A899" s="24"/>
      <c r="B899" s="24"/>
      <c r="C899" s="24"/>
      <c r="D899" s="24"/>
      <c r="E899" s="26"/>
      <c r="F899" s="29"/>
      <c r="G899" s="26"/>
      <c r="H899" s="29"/>
      <c r="I899" s="26"/>
      <c r="J899" s="29"/>
      <c r="K899" s="26"/>
      <c r="L899" s="29"/>
      <c r="M899" s="24"/>
    </row>
    <row r="900" spans="1:52" ht="30" customHeight="1" x14ac:dyDescent="0.3">
      <c r="A900" s="20" t="s">
        <v>2100</v>
      </c>
      <c r="B900" s="21"/>
      <c r="C900" s="21"/>
      <c r="D900" s="21"/>
      <c r="E900" s="25"/>
      <c r="F900" s="28"/>
      <c r="G900" s="25"/>
      <c r="H900" s="28"/>
      <c r="I900" s="25"/>
      <c r="J900" s="28"/>
      <c r="K900" s="25"/>
      <c r="L900" s="28"/>
      <c r="M900" s="22"/>
      <c r="N900" s="1" t="s">
        <v>1406</v>
      </c>
    </row>
    <row r="901" spans="1:52" ht="30" customHeight="1" x14ac:dyDescent="0.3">
      <c r="A901" s="23" t="s">
        <v>2081</v>
      </c>
      <c r="B901" s="23" t="s">
        <v>816</v>
      </c>
      <c r="C901" s="23" t="s">
        <v>817</v>
      </c>
      <c r="D901" s="24">
        <v>1.609E-2</v>
      </c>
      <c r="E901" s="26"/>
      <c r="F901" s="29"/>
      <c r="G901" s="26"/>
      <c r="H901" s="29"/>
      <c r="I901" s="26"/>
      <c r="J901" s="29"/>
      <c r="K901" s="26"/>
      <c r="L901" s="29"/>
      <c r="M901" s="23" t="s">
        <v>2082</v>
      </c>
      <c r="N901" s="2" t="s">
        <v>1406</v>
      </c>
      <c r="O901" s="2" t="s">
        <v>2083</v>
      </c>
      <c r="P901" s="2" t="s">
        <v>65</v>
      </c>
      <c r="Q901" s="2" t="s">
        <v>65</v>
      </c>
      <c r="R901" s="2" t="s">
        <v>64</v>
      </c>
      <c r="S901" s="3"/>
      <c r="T901" s="3"/>
      <c r="U901" s="3"/>
      <c r="V901" s="3">
        <v>1</v>
      </c>
      <c r="W901" s="3">
        <v>2</v>
      </c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2" t="s">
        <v>53</v>
      </c>
      <c r="AW901" s="2" t="s">
        <v>2101</v>
      </c>
      <c r="AX901" s="2" t="s">
        <v>53</v>
      </c>
      <c r="AY901" s="2" t="s">
        <v>53</v>
      </c>
      <c r="AZ901" s="2" t="s">
        <v>53</v>
      </c>
    </row>
    <row r="902" spans="1:52" ht="30" customHeight="1" x14ac:dyDescent="0.3">
      <c r="A902" s="23" t="s">
        <v>2102</v>
      </c>
      <c r="B902" s="23" t="s">
        <v>816</v>
      </c>
      <c r="C902" s="23" t="s">
        <v>817</v>
      </c>
      <c r="D902" s="24">
        <v>4.3899999999999998E-3</v>
      </c>
      <c r="E902" s="26"/>
      <c r="F902" s="29"/>
      <c r="G902" s="26"/>
      <c r="H902" s="29"/>
      <c r="I902" s="26"/>
      <c r="J902" s="29"/>
      <c r="K902" s="26"/>
      <c r="L902" s="29"/>
      <c r="M902" s="23" t="s">
        <v>2103</v>
      </c>
      <c r="N902" s="2" t="s">
        <v>1406</v>
      </c>
      <c r="O902" s="2" t="s">
        <v>2104</v>
      </c>
      <c r="P902" s="2" t="s">
        <v>65</v>
      </c>
      <c r="Q902" s="2" t="s">
        <v>65</v>
      </c>
      <c r="R902" s="2" t="s">
        <v>64</v>
      </c>
      <c r="S902" s="3"/>
      <c r="T902" s="3"/>
      <c r="U902" s="3"/>
      <c r="V902" s="3">
        <v>1</v>
      </c>
      <c r="W902" s="3">
        <v>2</v>
      </c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2" t="s">
        <v>53</v>
      </c>
      <c r="AW902" s="2" t="s">
        <v>2105</v>
      </c>
      <c r="AX902" s="2" t="s">
        <v>53</v>
      </c>
      <c r="AY902" s="2" t="s">
        <v>53</v>
      </c>
      <c r="AZ902" s="2" t="s">
        <v>53</v>
      </c>
    </row>
    <row r="903" spans="1:52" ht="30" customHeight="1" x14ac:dyDescent="0.3">
      <c r="A903" s="23" t="s">
        <v>1773</v>
      </c>
      <c r="B903" s="23" t="s">
        <v>816</v>
      </c>
      <c r="C903" s="23" t="s">
        <v>817</v>
      </c>
      <c r="D903" s="24">
        <v>5.8500000000000002E-3</v>
      </c>
      <c r="E903" s="26"/>
      <c r="F903" s="29"/>
      <c r="G903" s="26"/>
      <c r="H903" s="29"/>
      <c r="I903" s="26"/>
      <c r="J903" s="29"/>
      <c r="K903" s="26"/>
      <c r="L903" s="29"/>
      <c r="M903" s="23" t="s">
        <v>2106</v>
      </c>
      <c r="N903" s="2" t="s">
        <v>1406</v>
      </c>
      <c r="O903" s="2" t="s">
        <v>1774</v>
      </c>
      <c r="P903" s="2" t="s">
        <v>65</v>
      </c>
      <c r="Q903" s="2" t="s">
        <v>65</v>
      </c>
      <c r="R903" s="2" t="s">
        <v>64</v>
      </c>
      <c r="S903" s="3"/>
      <c r="T903" s="3"/>
      <c r="U903" s="3"/>
      <c r="V903" s="3">
        <v>1</v>
      </c>
      <c r="W903" s="3">
        <v>2</v>
      </c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2" t="s">
        <v>53</v>
      </c>
      <c r="AW903" s="2" t="s">
        <v>2107</v>
      </c>
      <c r="AX903" s="2" t="s">
        <v>53</v>
      </c>
      <c r="AY903" s="2" t="s">
        <v>53</v>
      </c>
      <c r="AZ903" s="2" t="s">
        <v>53</v>
      </c>
    </row>
    <row r="904" spans="1:52" ht="30" customHeight="1" x14ac:dyDescent="0.3">
      <c r="A904" s="23" t="s">
        <v>815</v>
      </c>
      <c r="B904" s="23" t="s">
        <v>816</v>
      </c>
      <c r="C904" s="23" t="s">
        <v>817</v>
      </c>
      <c r="D904" s="24">
        <v>2.9299999999999999E-3</v>
      </c>
      <c r="E904" s="26"/>
      <c r="F904" s="29"/>
      <c r="G904" s="26"/>
      <c r="H904" s="29"/>
      <c r="I904" s="26"/>
      <c r="J904" s="29"/>
      <c r="K904" s="26"/>
      <c r="L904" s="29"/>
      <c r="M904" s="23" t="s">
        <v>818</v>
      </c>
      <c r="N904" s="2" t="s">
        <v>1406</v>
      </c>
      <c r="O904" s="2" t="s">
        <v>819</v>
      </c>
      <c r="P904" s="2" t="s">
        <v>65</v>
      </c>
      <c r="Q904" s="2" t="s">
        <v>65</v>
      </c>
      <c r="R904" s="2" t="s">
        <v>64</v>
      </c>
      <c r="S904" s="3"/>
      <c r="T904" s="3"/>
      <c r="U904" s="3"/>
      <c r="V904" s="3">
        <v>1</v>
      </c>
      <c r="W904" s="3">
        <v>2</v>
      </c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2" t="s">
        <v>53</v>
      </c>
      <c r="AW904" s="2" t="s">
        <v>2108</v>
      </c>
      <c r="AX904" s="2" t="s">
        <v>53</v>
      </c>
      <c r="AY904" s="2" t="s">
        <v>53</v>
      </c>
      <c r="AZ904" s="2" t="s">
        <v>53</v>
      </c>
    </row>
    <row r="905" spans="1:52" ht="30" customHeight="1" x14ac:dyDescent="0.3">
      <c r="A905" s="23" t="s">
        <v>853</v>
      </c>
      <c r="B905" s="23" t="s">
        <v>1534</v>
      </c>
      <c r="C905" s="23" t="s">
        <v>126</v>
      </c>
      <c r="D905" s="24">
        <v>1</v>
      </c>
      <c r="E905" s="26"/>
      <c r="F905" s="29"/>
      <c r="G905" s="26"/>
      <c r="H905" s="29"/>
      <c r="I905" s="26"/>
      <c r="J905" s="29"/>
      <c r="K905" s="26"/>
      <c r="L905" s="29"/>
      <c r="M905" s="23" t="s">
        <v>53</v>
      </c>
      <c r="N905" s="2" t="s">
        <v>1406</v>
      </c>
      <c r="O905" s="2" t="s">
        <v>738</v>
      </c>
      <c r="P905" s="2" t="s">
        <v>65</v>
      </c>
      <c r="Q905" s="2" t="s">
        <v>65</v>
      </c>
      <c r="R905" s="2" t="s">
        <v>65</v>
      </c>
      <c r="S905" s="3">
        <v>1</v>
      </c>
      <c r="T905" s="3">
        <v>2</v>
      </c>
      <c r="U905" s="3">
        <v>0.04</v>
      </c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2" t="s">
        <v>53</v>
      </c>
      <c r="AW905" s="2" t="s">
        <v>2109</v>
      </c>
      <c r="AX905" s="2" t="s">
        <v>53</v>
      </c>
      <c r="AY905" s="2" t="s">
        <v>53</v>
      </c>
      <c r="AZ905" s="2" t="s">
        <v>53</v>
      </c>
    </row>
    <row r="906" spans="1:52" ht="30" customHeight="1" x14ac:dyDescent="0.3">
      <c r="A906" s="23" t="s">
        <v>1021</v>
      </c>
      <c r="B906" s="23" t="s">
        <v>854</v>
      </c>
      <c r="C906" s="23" t="s">
        <v>126</v>
      </c>
      <c r="D906" s="24">
        <v>1</v>
      </c>
      <c r="E906" s="26"/>
      <c r="F906" s="29"/>
      <c r="G906" s="26"/>
      <c r="H906" s="29"/>
      <c r="I906" s="26"/>
      <c r="J906" s="29"/>
      <c r="K906" s="26"/>
      <c r="L906" s="29"/>
      <c r="M906" s="23" t="s">
        <v>53</v>
      </c>
      <c r="N906" s="2" t="s">
        <v>1406</v>
      </c>
      <c r="O906" s="2" t="s">
        <v>751</v>
      </c>
      <c r="P906" s="2" t="s">
        <v>65</v>
      </c>
      <c r="Q906" s="2" t="s">
        <v>65</v>
      </c>
      <c r="R906" s="2" t="s">
        <v>65</v>
      </c>
      <c r="S906" s="3">
        <v>1</v>
      </c>
      <c r="T906" s="3">
        <v>0</v>
      </c>
      <c r="U906" s="3">
        <v>0.02</v>
      </c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2" t="s">
        <v>53</v>
      </c>
      <c r="AW906" s="2" t="s">
        <v>2110</v>
      </c>
      <c r="AX906" s="2" t="s">
        <v>53</v>
      </c>
      <c r="AY906" s="2" t="s">
        <v>53</v>
      </c>
      <c r="AZ906" s="2" t="s">
        <v>53</v>
      </c>
    </row>
    <row r="907" spans="1:52" ht="30" customHeight="1" x14ac:dyDescent="0.3">
      <c r="A907" s="23" t="s">
        <v>740</v>
      </c>
      <c r="B907" s="23" t="s">
        <v>53</v>
      </c>
      <c r="C907" s="23" t="s">
        <v>53</v>
      </c>
      <c r="D907" s="24"/>
      <c r="E907" s="26"/>
      <c r="F907" s="29"/>
      <c r="G907" s="26"/>
      <c r="H907" s="29"/>
      <c r="I907" s="26"/>
      <c r="J907" s="29"/>
      <c r="K907" s="26"/>
      <c r="L907" s="29"/>
      <c r="M907" s="23" t="s">
        <v>53</v>
      </c>
      <c r="N907" s="2" t="s">
        <v>99</v>
      </c>
      <c r="O907" s="2" t="s">
        <v>99</v>
      </c>
      <c r="P907" s="2" t="s">
        <v>53</v>
      </c>
      <c r="Q907" s="2" t="s">
        <v>53</v>
      </c>
      <c r="R907" s="2" t="s">
        <v>53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2" t="s">
        <v>53</v>
      </c>
      <c r="AW907" s="2" t="s">
        <v>53</v>
      </c>
      <c r="AX907" s="2" t="s">
        <v>53</v>
      </c>
      <c r="AY907" s="2" t="s">
        <v>53</v>
      </c>
      <c r="AZ907" s="2" t="s">
        <v>53</v>
      </c>
    </row>
    <row r="908" spans="1:52" ht="30" customHeight="1" x14ac:dyDescent="0.3">
      <c r="A908" s="24"/>
      <c r="B908" s="24"/>
      <c r="C908" s="24"/>
      <c r="D908" s="24"/>
      <c r="E908" s="26"/>
      <c r="F908" s="29"/>
      <c r="G908" s="26"/>
      <c r="H908" s="29"/>
      <c r="I908" s="26"/>
      <c r="J908" s="29"/>
      <c r="K908" s="26"/>
      <c r="L908" s="29"/>
      <c r="M908" s="24"/>
    </row>
    <row r="909" spans="1:52" ht="30" customHeight="1" x14ac:dyDescent="0.3">
      <c r="A909" s="20" t="s">
        <v>2111</v>
      </c>
      <c r="B909" s="21"/>
      <c r="C909" s="21"/>
      <c r="D909" s="21"/>
      <c r="E909" s="25"/>
      <c r="F909" s="28"/>
      <c r="G909" s="25"/>
      <c r="H909" s="28"/>
      <c r="I909" s="25"/>
      <c r="J909" s="28"/>
      <c r="K909" s="25"/>
      <c r="L909" s="28"/>
      <c r="M909" s="22"/>
      <c r="N909" s="1" t="s">
        <v>1410</v>
      </c>
    </row>
    <row r="910" spans="1:52" ht="30" customHeight="1" x14ac:dyDescent="0.3">
      <c r="A910" s="23" t="s">
        <v>2081</v>
      </c>
      <c r="B910" s="23" t="s">
        <v>816</v>
      </c>
      <c r="C910" s="23" t="s">
        <v>817</v>
      </c>
      <c r="D910" s="24">
        <v>1.238E-2</v>
      </c>
      <c r="E910" s="26"/>
      <c r="F910" s="29"/>
      <c r="G910" s="26"/>
      <c r="H910" s="29"/>
      <c r="I910" s="26"/>
      <c r="J910" s="29"/>
      <c r="K910" s="26"/>
      <c r="L910" s="29"/>
      <c r="M910" s="23" t="s">
        <v>2082</v>
      </c>
      <c r="N910" s="2" t="s">
        <v>1410</v>
      </c>
      <c r="O910" s="2" t="s">
        <v>2083</v>
      </c>
      <c r="P910" s="2" t="s">
        <v>65</v>
      </c>
      <c r="Q910" s="2" t="s">
        <v>65</v>
      </c>
      <c r="R910" s="2" t="s">
        <v>64</v>
      </c>
      <c r="S910" s="3"/>
      <c r="T910" s="3"/>
      <c r="U910" s="3"/>
      <c r="V910" s="3">
        <v>1</v>
      </c>
      <c r="W910" s="3">
        <v>2</v>
      </c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2" t="s">
        <v>53</v>
      </c>
      <c r="AW910" s="2" t="s">
        <v>2112</v>
      </c>
      <c r="AX910" s="2" t="s">
        <v>53</v>
      </c>
      <c r="AY910" s="2" t="s">
        <v>53</v>
      </c>
      <c r="AZ910" s="2" t="s">
        <v>53</v>
      </c>
    </row>
    <row r="911" spans="1:52" ht="30" customHeight="1" x14ac:dyDescent="0.3">
      <c r="A911" s="23" t="s">
        <v>2102</v>
      </c>
      <c r="B911" s="23" t="s">
        <v>816</v>
      </c>
      <c r="C911" s="23" t="s">
        <v>817</v>
      </c>
      <c r="D911" s="24">
        <v>3.3800000000000002E-3</v>
      </c>
      <c r="E911" s="26"/>
      <c r="F911" s="29"/>
      <c r="G911" s="26"/>
      <c r="H911" s="29"/>
      <c r="I911" s="26"/>
      <c r="J911" s="29"/>
      <c r="K911" s="26"/>
      <c r="L911" s="29"/>
      <c r="M911" s="23" t="s">
        <v>2103</v>
      </c>
      <c r="N911" s="2" t="s">
        <v>1410</v>
      </c>
      <c r="O911" s="2" t="s">
        <v>2104</v>
      </c>
      <c r="P911" s="2" t="s">
        <v>65</v>
      </c>
      <c r="Q911" s="2" t="s">
        <v>65</v>
      </c>
      <c r="R911" s="2" t="s">
        <v>64</v>
      </c>
      <c r="S911" s="3"/>
      <c r="T911" s="3"/>
      <c r="U911" s="3"/>
      <c r="V911" s="3">
        <v>1</v>
      </c>
      <c r="W911" s="3">
        <v>2</v>
      </c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2" t="s">
        <v>53</v>
      </c>
      <c r="AW911" s="2" t="s">
        <v>2113</v>
      </c>
      <c r="AX911" s="2" t="s">
        <v>53</v>
      </c>
      <c r="AY911" s="2" t="s">
        <v>53</v>
      </c>
      <c r="AZ911" s="2" t="s">
        <v>53</v>
      </c>
    </row>
    <row r="912" spans="1:52" ht="30" customHeight="1" x14ac:dyDescent="0.3">
      <c r="A912" s="23" t="s">
        <v>1773</v>
      </c>
      <c r="B912" s="23" t="s">
        <v>816</v>
      </c>
      <c r="C912" s="23" t="s">
        <v>817</v>
      </c>
      <c r="D912" s="24">
        <v>4.4999999999999997E-3</v>
      </c>
      <c r="E912" s="26"/>
      <c r="F912" s="29"/>
      <c r="G912" s="26"/>
      <c r="H912" s="29"/>
      <c r="I912" s="26"/>
      <c r="J912" s="29"/>
      <c r="K912" s="26"/>
      <c r="L912" s="29"/>
      <c r="M912" s="23" t="s">
        <v>2106</v>
      </c>
      <c r="N912" s="2" t="s">
        <v>1410</v>
      </c>
      <c r="O912" s="2" t="s">
        <v>1774</v>
      </c>
      <c r="P912" s="2" t="s">
        <v>65</v>
      </c>
      <c r="Q912" s="2" t="s">
        <v>65</v>
      </c>
      <c r="R912" s="2" t="s">
        <v>64</v>
      </c>
      <c r="S912" s="3"/>
      <c r="T912" s="3"/>
      <c r="U912" s="3"/>
      <c r="V912" s="3">
        <v>1</v>
      </c>
      <c r="W912" s="3">
        <v>2</v>
      </c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2" t="s">
        <v>53</v>
      </c>
      <c r="AW912" s="2" t="s">
        <v>2114</v>
      </c>
      <c r="AX912" s="2" t="s">
        <v>53</v>
      </c>
      <c r="AY912" s="2" t="s">
        <v>53</v>
      </c>
      <c r="AZ912" s="2" t="s">
        <v>53</v>
      </c>
    </row>
    <row r="913" spans="1:52" ht="30" customHeight="1" x14ac:dyDescent="0.3">
      <c r="A913" s="23" t="s">
        <v>815</v>
      </c>
      <c r="B913" s="23" t="s">
        <v>816</v>
      </c>
      <c r="C913" s="23" t="s">
        <v>817</v>
      </c>
      <c r="D913" s="24">
        <v>2.2499999999999998E-3</v>
      </c>
      <c r="E913" s="26"/>
      <c r="F913" s="29"/>
      <c r="G913" s="26"/>
      <c r="H913" s="29"/>
      <c r="I913" s="26"/>
      <c r="J913" s="29"/>
      <c r="K913" s="26"/>
      <c r="L913" s="29"/>
      <c r="M913" s="23" t="s">
        <v>818</v>
      </c>
      <c r="N913" s="2" t="s">
        <v>1410</v>
      </c>
      <c r="O913" s="2" t="s">
        <v>819</v>
      </c>
      <c r="P913" s="2" t="s">
        <v>65</v>
      </c>
      <c r="Q913" s="2" t="s">
        <v>65</v>
      </c>
      <c r="R913" s="2" t="s">
        <v>64</v>
      </c>
      <c r="S913" s="3"/>
      <c r="T913" s="3"/>
      <c r="U913" s="3"/>
      <c r="V913" s="3">
        <v>1</v>
      </c>
      <c r="W913" s="3">
        <v>2</v>
      </c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2" t="s">
        <v>53</v>
      </c>
      <c r="AW913" s="2" t="s">
        <v>2115</v>
      </c>
      <c r="AX913" s="2" t="s">
        <v>53</v>
      </c>
      <c r="AY913" s="2" t="s">
        <v>53</v>
      </c>
      <c r="AZ913" s="2" t="s">
        <v>53</v>
      </c>
    </row>
    <row r="914" spans="1:52" ht="30" customHeight="1" x14ac:dyDescent="0.3">
      <c r="A914" s="23" t="s">
        <v>853</v>
      </c>
      <c r="B914" s="23" t="s">
        <v>1810</v>
      </c>
      <c r="C914" s="23" t="s">
        <v>126</v>
      </c>
      <c r="D914" s="24">
        <v>1</v>
      </c>
      <c r="E914" s="26"/>
      <c r="F914" s="29"/>
      <c r="G914" s="26"/>
      <c r="H914" s="29"/>
      <c r="I914" s="26"/>
      <c r="J914" s="29"/>
      <c r="K914" s="26"/>
      <c r="L914" s="29"/>
      <c r="M914" s="23" t="s">
        <v>53</v>
      </c>
      <c r="N914" s="2" t="s">
        <v>1410</v>
      </c>
      <c r="O914" s="2" t="s">
        <v>738</v>
      </c>
      <c r="P914" s="2" t="s">
        <v>65</v>
      </c>
      <c r="Q914" s="2" t="s">
        <v>65</v>
      </c>
      <c r="R914" s="2" t="s">
        <v>65</v>
      </c>
      <c r="S914" s="3">
        <v>1</v>
      </c>
      <c r="T914" s="3">
        <v>2</v>
      </c>
      <c r="U914" s="3">
        <v>0.05</v>
      </c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2" t="s">
        <v>53</v>
      </c>
      <c r="AW914" s="2" t="s">
        <v>2116</v>
      </c>
      <c r="AX914" s="2" t="s">
        <v>53</v>
      </c>
      <c r="AY914" s="2" t="s">
        <v>53</v>
      </c>
      <c r="AZ914" s="2" t="s">
        <v>53</v>
      </c>
    </row>
    <row r="915" spans="1:52" ht="30" customHeight="1" x14ac:dyDescent="0.3">
      <c r="A915" s="23" t="s">
        <v>1021</v>
      </c>
      <c r="B915" s="23" t="s">
        <v>1363</v>
      </c>
      <c r="C915" s="23" t="s">
        <v>126</v>
      </c>
      <c r="D915" s="24">
        <v>1</v>
      </c>
      <c r="E915" s="26"/>
      <c r="F915" s="29"/>
      <c r="G915" s="26"/>
      <c r="H915" s="29"/>
      <c r="I915" s="26"/>
      <c r="J915" s="29"/>
      <c r="K915" s="26"/>
      <c r="L915" s="29"/>
      <c r="M915" s="23" t="s">
        <v>53</v>
      </c>
      <c r="N915" s="2" t="s">
        <v>1410</v>
      </c>
      <c r="O915" s="2" t="s">
        <v>751</v>
      </c>
      <c r="P915" s="2" t="s">
        <v>65</v>
      </c>
      <c r="Q915" s="2" t="s">
        <v>65</v>
      </c>
      <c r="R915" s="2" t="s">
        <v>65</v>
      </c>
      <c r="S915" s="3">
        <v>1</v>
      </c>
      <c r="T915" s="3">
        <v>0</v>
      </c>
      <c r="U915" s="3">
        <v>0.03</v>
      </c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2" t="s">
        <v>53</v>
      </c>
      <c r="AW915" s="2" t="s">
        <v>2117</v>
      </c>
      <c r="AX915" s="2" t="s">
        <v>53</v>
      </c>
      <c r="AY915" s="2" t="s">
        <v>53</v>
      </c>
      <c r="AZ915" s="2" t="s">
        <v>53</v>
      </c>
    </row>
    <row r="916" spans="1:52" ht="30" customHeight="1" x14ac:dyDescent="0.3">
      <c r="A916" s="23" t="s">
        <v>740</v>
      </c>
      <c r="B916" s="23" t="s">
        <v>53</v>
      </c>
      <c r="C916" s="23" t="s">
        <v>53</v>
      </c>
      <c r="D916" s="24"/>
      <c r="E916" s="26"/>
      <c r="F916" s="29"/>
      <c r="G916" s="26"/>
      <c r="H916" s="29"/>
      <c r="I916" s="26"/>
      <c r="J916" s="29"/>
      <c r="K916" s="26"/>
      <c r="L916" s="29"/>
      <c r="M916" s="23" t="s">
        <v>53</v>
      </c>
      <c r="N916" s="2" t="s">
        <v>99</v>
      </c>
      <c r="O916" s="2" t="s">
        <v>99</v>
      </c>
      <c r="P916" s="2" t="s">
        <v>53</v>
      </c>
      <c r="Q916" s="2" t="s">
        <v>53</v>
      </c>
      <c r="R916" s="2" t="s">
        <v>53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2" t="s">
        <v>53</v>
      </c>
      <c r="AW916" s="2" t="s">
        <v>53</v>
      </c>
      <c r="AX916" s="2" t="s">
        <v>53</v>
      </c>
      <c r="AY916" s="2" t="s">
        <v>53</v>
      </c>
      <c r="AZ916" s="2" t="s">
        <v>53</v>
      </c>
    </row>
    <row r="917" spans="1:52" ht="30" customHeight="1" x14ac:dyDescent="0.3">
      <c r="A917" s="24"/>
      <c r="B917" s="24"/>
      <c r="C917" s="24"/>
      <c r="D917" s="24"/>
      <c r="E917" s="26"/>
      <c r="F917" s="29"/>
      <c r="G917" s="26"/>
      <c r="H917" s="29"/>
      <c r="I917" s="26"/>
      <c r="J917" s="29"/>
      <c r="K917" s="26"/>
      <c r="L917" s="29"/>
      <c r="M917" s="24"/>
    </row>
    <row r="918" spans="1:52" ht="30" customHeight="1" x14ac:dyDescent="0.3">
      <c r="A918" s="20" t="s">
        <v>2118</v>
      </c>
      <c r="B918" s="21"/>
      <c r="C918" s="21"/>
      <c r="D918" s="21"/>
      <c r="E918" s="25"/>
      <c r="F918" s="28"/>
      <c r="G918" s="25"/>
      <c r="H918" s="28"/>
      <c r="I918" s="25"/>
      <c r="J918" s="28"/>
      <c r="K918" s="25"/>
      <c r="L918" s="28"/>
      <c r="M918" s="22"/>
      <c r="N918" s="1" t="s">
        <v>1421</v>
      </c>
    </row>
    <row r="919" spans="1:52" ht="30" customHeight="1" x14ac:dyDescent="0.3">
      <c r="A919" s="23" t="s">
        <v>1394</v>
      </c>
      <c r="B919" s="23" t="s">
        <v>2119</v>
      </c>
      <c r="C919" s="23" t="s">
        <v>691</v>
      </c>
      <c r="D919" s="24">
        <v>10.362</v>
      </c>
      <c r="E919" s="26"/>
      <c r="F919" s="29"/>
      <c r="G919" s="26"/>
      <c r="H919" s="29"/>
      <c r="I919" s="26"/>
      <c r="J919" s="29"/>
      <c r="K919" s="26"/>
      <c r="L919" s="29"/>
      <c r="M919" s="23" t="s">
        <v>2120</v>
      </c>
      <c r="N919" s="2" t="s">
        <v>1421</v>
      </c>
      <c r="O919" s="2" t="s">
        <v>2121</v>
      </c>
      <c r="P919" s="2" t="s">
        <v>65</v>
      </c>
      <c r="Q919" s="2" t="s">
        <v>65</v>
      </c>
      <c r="R919" s="2" t="s">
        <v>64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2" t="s">
        <v>53</v>
      </c>
      <c r="AW919" s="2" t="s">
        <v>2122</v>
      </c>
      <c r="AX919" s="2" t="s">
        <v>53</v>
      </c>
      <c r="AY919" s="2" t="s">
        <v>53</v>
      </c>
      <c r="AZ919" s="2" t="s">
        <v>53</v>
      </c>
    </row>
    <row r="920" spans="1:52" ht="30" customHeight="1" x14ac:dyDescent="0.3">
      <c r="A920" s="23" t="s">
        <v>1403</v>
      </c>
      <c r="B920" s="23" t="s">
        <v>1408</v>
      </c>
      <c r="C920" s="23" t="s">
        <v>691</v>
      </c>
      <c r="D920" s="24">
        <v>9.42</v>
      </c>
      <c r="E920" s="26"/>
      <c r="F920" s="29"/>
      <c r="G920" s="26"/>
      <c r="H920" s="29"/>
      <c r="I920" s="26"/>
      <c r="J920" s="29"/>
      <c r="K920" s="26"/>
      <c r="L920" s="29"/>
      <c r="M920" s="23" t="s">
        <v>1409</v>
      </c>
      <c r="N920" s="2" t="s">
        <v>1421</v>
      </c>
      <c r="O920" s="2" t="s">
        <v>1410</v>
      </c>
      <c r="P920" s="2" t="s">
        <v>64</v>
      </c>
      <c r="Q920" s="2" t="s">
        <v>65</v>
      </c>
      <c r="R920" s="2" t="s">
        <v>65</v>
      </c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2" t="s">
        <v>53</v>
      </c>
      <c r="AW920" s="2" t="s">
        <v>2123</v>
      </c>
      <c r="AX920" s="2" t="s">
        <v>53</v>
      </c>
      <c r="AY920" s="2" t="s">
        <v>53</v>
      </c>
      <c r="AZ920" s="2" t="s">
        <v>53</v>
      </c>
    </row>
    <row r="921" spans="1:52" ht="30" customHeight="1" x14ac:dyDescent="0.3">
      <c r="A921" s="23" t="s">
        <v>1375</v>
      </c>
      <c r="B921" s="23" t="s">
        <v>1376</v>
      </c>
      <c r="C921" s="23" t="s">
        <v>691</v>
      </c>
      <c r="D921" s="24">
        <v>-0.65900000000000003</v>
      </c>
      <c r="E921" s="26"/>
      <c r="F921" s="29"/>
      <c r="G921" s="26"/>
      <c r="H921" s="29"/>
      <c r="I921" s="26"/>
      <c r="J921" s="29"/>
      <c r="K921" s="26"/>
      <c r="L921" s="29"/>
      <c r="M921" s="23" t="s">
        <v>1377</v>
      </c>
      <c r="N921" s="2" t="s">
        <v>1421</v>
      </c>
      <c r="O921" s="2" t="s">
        <v>1378</v>
      </c>
      <c r="P921" s="2" t="s">
        <v>65</v>
      </c>
      <c r="Q921" s="2" t="s">
        <v>65</v>
      </c>
      <c r="R921" s="2" t="s">
        <v>64</v>
      </c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2" t="s">
        <v>53</v>
      </c>
      <c r="AW921" s="2" t="s">
        <v>2124</v>
      </c>
      <c r="AX921" s="2" t="s">
        <v>53</v>
      </c>
      <c r="AY921" s="2" t="s">
        <v>53</v>
      </c>
      <c r="AZ921" s="2" t="s">
        <v>53</v>
      </c>
    </row>
    <row r="922" spans="1:52" ht="30" customHeight="1" x14ac:dyDescent="0.3">
      <c r="A922" s="23" t="s">
        <v>740</v>
      </c>
      <c r="B922" s="23" t="s">
        <v>53</v>
      </c>
      <c r="C922" s="23" t="s">
        <v>53</v>
      </c>
      <c r="D922" s="24"/>
      <c r="E922" s="26"/>
      <c r="F922" s="29"/>
      <c r="G922" s="26"/>
      <c r="H922" s="29"/>
      <c r="I922" s="26"/>
      <c r="J922" s="29"/>
      <c r="K922" s="26"/>
      <c r="L922" s="29"/>
      <c r="M922" s="23" t="s">
        <v>53</v>
      </c>
      <c r="N922" s="2" t="s">
        <v>99</v>
      </c>
      <c r="O922" s="2" t="s">
        <v>99</v>
      </c>
      <c r="P922" s="2" t="s">
        <v>53</v>
      </c>
      <c r="Q922" s="2" t="s">
        <v>53</v>
      </c>
      <c r="R922" s="2" t="s">
        <v>53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2" t="s">
        <v>53</v>
      </c>
      <c r="AW922" s="2" t="s">
        <v>53</v>
      </c>
      <c r="AX922" s="2" t="s">
        <v>53</v>
      </c>
      <c r="AY922" s="2" t="s">
        <v>53</v>
      </c>
      <c r="AZ922" s="2" t="s">
        <v>53</v>
      </c>
    </row>
    <row r="923" spans="1:52" ht="30" customHeight="1" x14ac:dyDescent="0.3">
      <c r="A923" s="24"/>
      <c r="B923" s="24"/>
      <c r="C923" s="24"/>
      <c r="D923" s="24"/>
      <c r="E923" s="26"/>
      <c r="F923" s="29"/>
      <c r="G923" s="26"/>
      <c r="H923" s="29"/>
      <c r="I923" s="26"/>
      <c r="J923" s="29"/>
      <c r="K923" s="26"/>
      <c r="L923" s="29"/>
      <c r="M923" s="24"/>
    </row>
    <row r="924" spans="1:52" ht="30" customHeight="1" x14ac:dyDescent="0.3">
      <c r="A924" s="20" t="s">
        <v>2125</v>
      </c>
      <c r="B924" s="21"/>
      <c r="C924" s="21"/>
      <c r="D924" s="21"/>
      <c r="E924" s="25"/>
      <c r="F924" s="28"/>
      <c r="G924" s="25"/>
      <c r="H924" s="28"/>
      <c r="I924" s="25"/>
      <c r="J924" s="28"/>
      <c r="K924" s="25"/>
      <c r="L924" s="28"/>
      <c r="M924" s="22"/>
      <c r="N924" s="1" t="s">
        <v>1426</v>
      </c>
    </row>
    <row r="925" spans="1:52" ht="30" customHeight="1" x14ac:dyDescent="0.3">
      <c r="A925" s="23" t="s">
        <v>2126</v>
      </c>
      <c r="B925" s="23" t="s">
        <v>2127</v>
      </c>
      <c r="C925" s="23" t="s">
        <v>691</v>
      </c>
      <c r="D925" s="24">
        <v>1.1759999999999999</v>
      </c>
      <c r="E925" s="26"/>
      <c r="F925" s="29"/>
      <c r="G925" s="26"/>
      <c r="H925" s="29"/>
      <c r="I925" s="26"/>
      <c r="J925" s="29"/>
      <c r="K925" s="26"/>
      <c r="L925" s="29"/>
      <c r="M925" s="23" t="s">
        <v>2128</v>
      </c>
      <c r="N925" s="2" t="s">
        <v>1426</v>
      </c>
      <c r="O925" s="2" t="s">
        <v>2129</v>
      </c>
      <c r="P925" s="2" t="s">
        <v>65</v>
      </c>
      <c r="Q925" s="2" t="s">
        <v>65</v>
      </c>
      <c r="R925" s="2" t="s">
        <v>64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2" t="s">
        <v>53</v>
      </c>
      <c r="AW925" s="2" t="s">
        <v>2130</v>
      </c>
      <c r="AX925" s="2" t="s">
        <v>53</v>
      </c>
      <c r="AY925" s="2" t="s">
        <v>53</v>
      </c>
      <c r="AZ925" s="2" t="s">
        <v>53</v>
      </c>
    </row>
    <row r="926" spans="1:52" ht="30" customHeight="1" x14ac:dyDescent="0.3">
      <c r="A926" s="23" t="s">
        <v>1403</v>
      </c>
      <c r="B926" s="23" t="s">
        <v>2131</v>
      </c>
      <c r="C926" s="23" t="s">
        <v>691</v>
      </c>
      <c r="D926" s="24">
        <v>1.1200000000000001</v>
      </c>
      <c r="E926" s="26"/>
      <c r="F926" s="29"/>
      <c r="G926" s="26"/>
      <c r="H926" s="29"/>
      <c r="I926" s="26"/>
      <c r="J926" s="29"/>
      <c r="K926" s="26"/>
      <c r="L926" s="29"/>
      <c r="M926" s="23" t="s">
        <v>2132</v>
      </c>
      <c r="N926" s="2" t="s">
        <v>1426</v>
      </c>
      <c r="O926" s="2" t="s">
        <v>2133</v>
      </c>
      <c r="P926" s="2" t="s">
        <v>64</v>
      </c>
      <c r="Q926" s="2" t="s">
        <v>65</v>
      </c>
      <c r="R926" s="2" t="s">
        <v>65</v>
      </c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2" t="s">
        <v>53</v>
      </c>
      <c r="AW926" s="2" t="s">
        <v>2134</v>
      </c>
      <c r="AX926" s="2" t="s">
        <v>53</v>
      </c>
      <c r="AY926" s="2" t="s">
        <v>53</v>
      </c>
      <c r="AZ926" s="2" t="s">
        <v>53</v>
      </c>
    </row>
    <row r="927" spans="1:52" ht="30" customHeight="1" x14ac:dyDescent="0.3">
      <c r="A927" s="23" t="s">
        <v>1375</v>
      </c>
      <c r="B927" s="23" t="s">
        <v>1376</v>
      </c>
      <c r="C927" s="23" t="s">
        <v>691</v>
      </c>
      <c r="D927" s="24">
        <v>-3.9E-2</v>
      </c>
      <c r="E927" s="26"/>
      <c r="F927" s="29"/>
      <c r="G927" s="26"/>
      <c r="H927" s="29"/>
      <c r="I927" s="26"/>
      <c r="J927" s="29"/>
      <c r="K927" s="26"/>
      <c r="L927" s="29"/>
      <c r="M927" s="23" t="s">
        <v>1377</v>
      </c>
      <c r="N927" s="2" t="s">
        <v>1426</v>
      </c>
      <c r="O927" s="2" t="s">
        <v>1378</v>
      </c>
      <c r="P927" s="2" t="s">
        <v>65</v>
      </c>
      <c r="Q927" s="2" t="s">
        <v>65</v>
      </c>
      <c r="R927" s="2" t="s">
        <v>64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2" t="s">
        <v>53</v>
      </c>
      <c r="AW927" s="2" t="s">
        <v>2135</v>
      </c>
      <c r="AX927" s="2" t="s">
        <v>53</v>
      </c>
      <c r="AY927" s="2" t="s">
        <v>53</v>
      </c>
      <c r="AZ927" s="2" t="s">
        <v>53</v>
      </c>
    </row>
    <row r="928" spans="1:52" ht="30" customHeight="1" x14ac:dyDescent="0.3">
      <c r="A928" s="23" t="s">
        <v>740</v>
      </c>
      <c r="B928" s="23" t="s">
        <v>53</v>
      </c>
      <c r="C928" s="23" t="s">
        <v>53</v>
      </c>
      <c r="D928" s="24"/>
      <c r="E928" s="26"/>
      <c r="F928" s="29"/>
      <c r="G928" s="26"/>
      <c r="H928" s="29"/>
      <c r="I928" s="26"/>
      <c r="J928" s="29"/>
      <c r="K928" s="26"/>
      <c r="L928" s="29"/>
      <c r="M928" s="23" t="s">
        <v>53</v>
      </c>
      <c r="N928" s="2" t="s">
        <v>99</v>
      </c>
      <c r="O928" s="2" t="s">
        <v>99</v>
      </c>
      <c r="P928" s="2" t="s">
        <v>53</v>
      </c>
      <c r="Q928" s="2" t="s">
        <v>53</v>
      </c>
      <c r="R928" s="2" t="s">
        <v>53</v>
      </c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2" t="s">
        <v>53</v>
      </c>
      <c r="AW928" s="2" t="s">
        <v>53</v>
      </c>
      <c r="AX928" s="2" t="s">
        <v>53</v>
      </c>
      <c r="AY928" s="2" t="s">
        <v>53</v>
      </c>
      <c r="AZ928" s="2" t="s">
        <v>53</v>
      </c>
    </row>
    <row r="929" spans="1:52" ht="30" customHeight="1" x14ac:dyDescent="0.3">
      <c r="A929" s="24"/>
      <c r="B929" s="24"/>
      <c r="C929" s="24"/>
      <c r="D929" s="24"/>
      <c r="E929" s="26"/>
      <c r="F929" s="29"/>
      <c r="G929" s="26"/>
      <c r="H929" s="29"/>
      <c r="I929" s="26"/>
      <c r="J929" s="29"/>
      <c r="K929" s="26"/>
      <c r="L929" s="29"/>
      <c r="M929" s="24"/>
    </row>
    <row r="930" spans="1:52" ht="30" customHeight="1" x14ac:dyDescent="0.3">
      <c r="A930" s="20" t="s">
        <v>2136</v>
      </c>
      <c r="B930" s="21"/>
      <c r="C930" s="21"/>
      <c r="D930" s="21"/>
      <c r="E930" s="25"/>
      <c r="F930" s="28"/>
      <c r="G930" s="25"/>
      <c r="H930" s="28"/>
      <c r="I930" s="25"/>
      <c r="J930" s="28"/>
      <c r="K930" s="25"/>
      <c r="L930" s="28"/>
      <c r="M930" s="22"/>
      <c r="N930" s="1" t="s">
        <v>1431</v>
      </c>
    </row>
    <row r="931" spans="1:52" ht="30" customHeight="1" x14ac:dyDescent="0.3">
      <c r="A931" s="23" t="s">
        <v>2137</v>
      </c>
      <c r="B931" s="23" t="s">
        <v>2138</v>
      </c>
      <c r="C931" s="23" t="s">
        <v>691</v>
      </c>
      <c r="D931" s="24">
        <v>0.74099999999999999</v>
      </c>
      <c r="E931" s="26"/>
      <c r="F931" s="29"/>
      <c r="G931" s="26"/>
      <c r="H931" s="29"/>
      <c r="I931" s="26"/>
      <c r="J931" s="29"/>
      <c r="K931" s="26"/>
      <c r="L931" s="29"/>
      <c r="M931" s="23" t="s">
        <v>2139</v>
      </c>
      <c r="N931" s="2" t="s">
        <v>1431</v>
      </c>
      <c r="O931" s="2" t="s">
        <v>2140</v>
      </c>
      <c r="P931" s="2" t="s">
        <v>65</v>
      </c>
      <c r="Q931" s="2" t="s">
        <v>65</v>
      </c>
      <c r="R931" s="2" t="s">
        <v>64</v>
      </c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2" t="s">
        <v>53</v>
      </c>
      <c r="AW931" s="2" t="s">
        <v>2141</v>
      </c>
      <c r="AX931" s="2" t="s">
        <v>53</v>
      </c>
      <c r="AY931" s="2" t="s">
        <v>53</v>
      </c>
      <c r="AZ931" s="2" t="s">
        <v>53</v>
      </c>
    </row>
    <row r="932" spans="1:52" ht="30" customHeight="1" x14ac:dyDescent="0.3">
      <c r="A932" s="23" t="s">
        <v>1403</v>
      </c>
      <c r="B932" s="23" t="s">
        <v>2131</v>
      </c>
      <c r="C932" s="23" t="s">
        <v>691</v>
      </c>
      <c r="D932" s="24">
        <v>0.70599999999999996</v>
      </c>
      <c r="E932" s="26"/>
      <c r="F932" s="29"/>
      <c r="G932" s="26"/>
      <c r="H932" s="29"/>
      <c r="I932" s="26"/>
      <c r="J932" s="29"/>
      <c r="K932" s="26"/>
      <c r="L932" s="29"/>
      <c r="M932" s="23" t="s">
        <v>2132</v>
      </c>
      <c r="N932" s="2" t="s">
        <v>1431</v>
      </c>
      <c r="O932" s="2" t="s">
        <v>2133</v>
      </c>
      <c r="P932" s="2" t="s">
        <v>64</v>
      </c>
      <c r="Q932" s="2" t="s">
        <v>65</v>
      </c>
      <c r="R932" s="2" t="s">
        <v>65</v>
      </c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2" t="s">
        <v>53</v>
      </c>
      <c r="AW932" s="2" t="s">
        <v>2142</v>
      </c>
      <c r="AX932" s="2" t="s">
        <v>53</v>
      </c>
      <c r="AY932" s="2" t="s">
        <v>53</v>
      </c>
      <c r="AZ932" s="2" t="s">
        <v>53</v>
      </c>
    </row>
    <row r="933" spans="1:52" ht="30" customHeight="1" x14ac:dyDescent="0.3">
      <c r="A933" s="23" t="s">
        <v>1375</v>
      </c>
      <c r="B933" s="23" t="s">
        <v>1376</v>
      </c>
      <c r="C933" s="23" t="s">
        <v>691</v>
      </c>
      <c r="D933" s="24">
        <v>-2.4E-2</v>
      </c>
      <c r="E933" s="26"/>
      <c r="F933" s="29"/>
      <c r="G933" s="26"/>
      <c r="H933" s="29"/>
      <c r="I933" s="26"/>
      <c r="J933" s="29"/>
      <c r="K933" s="26"/>
      <c r="L933" s="29"/>
      <c r="M933" s="23" t="s">
        <v>1377</v>
      </c>
      <c r="N933" s="2" t="s">
        <v>1431</v>
      </c>
      <c r="O933" s="2" t="s">
        <v>1378</v>
      </c>
      <c r="P933" s="2" t="s">
        <v>65</v>
      </c>
      <c r="Q933" s="2" t="s">
        <v>65</v>
      </c>
      <c r="R933" s="2" t="s">
        <v>64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2" t="s">
        <v>53</v>
      </c>
      <c r="AW933" s="2" t="s">
        <v>2143</v>
      </c>
      <c r="AX933" s="2" t="s">
        <v>53</v>
      </c>
      <c r="AY933" s="2" t="s">
        <v>53</v>
      </c>
      <c r="AZ933" s="2" t="s">
        <v>53</v>
      </c>
    </row>
    <row r="934" spans="1:52" ht="30" customHeight="1" x14ac:dyDescent="0.3">
      <c r="A934" s="23" t="s">
        <v>740</v>
      </c>
      <c r="B934" s="23" t="s">
        <v>53</v>
      </c>
      <c r="C934" s="23" t="s">
        <v>53</v>
      </c>
      <c r="D934" s="24"/>
      <c r="E934" s="26"/>
      <c r="F934" s="29"/>
      <c r="G934" s="26"/>
      <c r="H934" s="29"/>
      <c r="I934" s="26"/>
      <c r="J934" s="29"/>
      <c r="K934" s="26"/>
      <c r="L934" s="29"/>
      <c r="M934" s="23" t="s">
        <v>53</v>
      </c>
      <c r="N934" s="2" t="s">
        <v>99</v>
      </c>
      <c r="O934" s="2" t="s">
        <v>99</v>
      </c>
      <c r="P934" s="2" t="s">
        <v>53</v>
      </c>
      <c r="Q934" s="2" t="s">
        <v>53</v>
      </c>
      <c r="R934" s="2" t="s">
        <v>53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2" t="s">
        <v>53</v>
      </c>
      <c r="AW934" s="2" t="s">
        <v>53</v>
      </c>
      <c r="AX934" s="2" t="s">
        <v>53</v>
      </c>
      <c r="AY934" s="2" t="s">
        <v>53</v>
      </c>
      <c r="AZ934" s="2" t="s">
        <v>53</v>
      </c>
    </row>
    <row r="935" spans="1:52" ht="30" customHeight="1" x14ac:dyDescent="0.3">
      <c r="A935" s="24"/>
      <c r="B935" s="24"/>
      <c r="C935" s="24"/>
      <c r="D935" s="24"/>
      <c r="E935" s="26"/>
      <c r="F935" s="29"/>
      <c r="G935" s="26"/>
      <c r="H935" s="29"/>
      <c r="I935" s="26"/>
      <c r="J935" s="29"/>
      <c r="K935" s="26"/>
      <c r="L935" s="29"/>
      <c r="M935" s="24"/>
    </row>
    <row r="936" spans="1:52" ht="30" customHeight="1" x14ac:dyDescent="0.3">
      <c r="A936" s="20" t="s">
        <v>2144</v>
      </c>
      <c r="B936" s="21"/>
      <c r="C936" s="21"/>
      <c r="D936" s="21"/>
      <c r="E936" s="25"/>
      <c r="F936" s="28"/>
      <c r="G936" s="25"/>
      <c r="H936" s="28"/>
      <c r="I936" s="25"/>
      <c r="J936" s="28"/>
      <c r="K936" s="25"/>
      <c r="L936" s="28"/>
      <c r="M936" s="22"/>
      <c r="N936" s="1" t="s">
        <v>1436</v>
      </c>
    </row>
    <row r="937" spans="1:52" ht="30" customHeight="1" x14ac:dyDescent="0.3">
      <c r="A937" s="23" t="s">
        <v>2145</v>
      </c>
      <c r="B937" s="23" t="s">
        <v>2146</v>
      </c>
      <c r="C937" s="23" t="s">
        <v>69</v>
      </c>
      <c r="D937" s="24">
        <v>1</v>
      </c>
      <c r="E937" s="26"/>
      <c r="F937" s="29"/>
      <c r="G937" s="26"/>
      <c r="H937" s="29"/>
      <c r="I937" s="26"/>
      <c r="J937" s="29"/>
      <c r="K937" s="26"/>
      <c r="L937" s="29"/>
      <c r="M937" s="23" t="s">
        <v>2147</v>
      </c>
      <c r="N937" s="2" t="s">
        <v>1436</v>
      </c>
      <c r="O937" s="2" t="s">
        <v>2148</v>
      </c>
      <c r="P937" s="2" t="s">
        <v>64</v>
      </c>
      <c r="Q937" s="2" t="s">
        <v>65</v>
      </c>
      <c r="R937" s="2" t="s">
        <v>65</v>
      </c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2" t="s">
        <v>53</v>
      </c>
      <c r="AW937" s="2" t="s">
        <v>2149</v>
      </c>
      <c r="AX937" s="2" t="s">
        <v>53</v>
      </c>
      <c r="AY937" s="2" t="s">
        <v>53</v>
      </c>
      <c r="AZ937" s="2" t="s">
        <v>53</v>
      </c>
    </row>
    <row r="938" spans="1:52" ht="30" customHeight="1" x14ac:dyDescent="0.3">
      <c r="A938" s="23" t="s">
        <v>2150</v>
      </c>
      <c r="B938" s="23" t="s">
        <v>2151</v>
      </c>
      <c r="C938" s="23" t="s">
        <v>1063</v>
      </c>
      <c r="D938" s="24">
        <v>0.104</v>
      </c>
      <c r="E938" s="26"/>
      <c r="F938" s="29"/>
      <c r="G938" s="26"/>
      <c r="H938" s="29"/>
      <c r="I938" s="26"/>
      <c r="J938" s="29"/>
      <c r="K938" s="26"/>
      <c r="L938" s="29"/>
      <c r="M938" s="23" t="s">
        <v>2152</v>
      </c>
      <c r="N938" s="2" t="s">
        <v>1436</v>
      </c>
      <c r="O938" s="2" t="s">
        <v>2153</v>
      </c>
      <c r="P938" s="2" t="s">
        <v>65</v>
      </c>
      <c r="Q938" s="2" t="s">
        <v>65</v>
      </c>
      <c r="R938" s="2" t="s">
        <v>64</v>
      </c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2" t="s">
        <v>53</v>
      </c>
      <c r="AW938" s="2" t="s">
        <v>2154</v>
      </c>
      <c r="AX938" s="2" t="s">
        <v>53</v>
      </c>
      <c r="AY938" s="2" t="s">
        <v>53</v>
      </c>
      <c r="AZ938" s="2" t="s">
        <v>53</v>
      </c>
    </row>
    <row r="939" spans="1:52" ht="30" customHeight="1" x14ac:dyDescent="0.3">
      <c r="A939" s="23" t="s">
        <v>2155</v>
      </c>
      <c r="B939" s="23" t="s">
        <v>2156</v>
      </c>
      <c r="C939" s="23" t="s">
        <v>1063</v>
      </c>
      <c r="D939" s="24">
        <v>5.1999999999999998E-3</v>
      </c>
      <c r="E939" s="26"/>
      <c r="F939" s="29"/>
      <c r="G939" s="26"/>
      <c r="H939" s="29"/>
      <c r="I939" s="26"/>
      <c r="J939" s="29"/>
      <c r="K939" s="26"/>
      <c r="L939" s="29"/>
      <c r="M939" s="23" t="s">
        <v>2157</v>
      </c>
      <c r="N939" s="2" t="s">
        <v>1436</v>
      </c>
      <c r="O939" s="2" t="s">
        <v>2158</v>
      </c>
      <c r="P939" s="2" t="s">
        <v>65</v>
      </c>
      <c r="Q939" s="2" t="s">
        <v>65</v>
      </c>
      <c r="R939" s="2" t="s">
        <v>64</v>
      </c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2" t="s">
        <v>53</v>
      </c>
      <c r="AW939" s="2" t="s">
        <v>2159</v>
      </c>
      <c r="AX939" s="2" t="s">
        <v>53</v>
      </c>
      <c r="AY939" s="2" t="s">
        <v>53</v>
      </c>
      <c r="AZ939" s="2" t="s">
        <v>53</v>
      </c>
    </row>
    <row r="940" spans="1:52" ht="30" customHeight="1" x14ac:dyDescent="0.3">
      <c r="A940" s="23" t="s">
        <v>2160</v>
      </c>
      <c r="B940" s="23" t="s">
        <v>2161</v>
      </c>
      <c r="C940" s="23" t="s">
        <v>69</v>
      </c>
      <c r="D940" s="24">
        <v>1</v>
      </c>
      <c r="E940" s="26"/>
      <c r="F940" s="29"/>
      <c r="G940" s="26"/>
      <c r="H940" s="29"/>
      <c r="I940" s="26"/>
      <c r="J940" s="29"/>
      <c r="K940" s="26"/>
      <c r="L940" s="29"/>
      <c r="M940" s="23" t="s">
        <v>2162</v>
      </c>
      <c r="N940" s="2" t="s">
        <v>1436</v>
      </c>
      <c r="O940" s="2" t="s">
        <v>2163</v>
      </c>
      <c r="P940" s="2" t="s">
        <v>64</v>
      </c>
      <c r="Q940" s="2" t="s">
        <v>65</v>
      </c>
      <c r="R940" s="2" t="s">
        <v>65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2" t="s">
        <v>53</v>
      </c>
      <c r="AW940" s="2" t="s">
        <v>2164</v>
      </c>
      <c r="AX940" s="2" t="s">
        <v>53</v>
      </c>
      <c r="AY940" s="2" t="s">
        <v>53</v>
      </c>
      <c r="AZ940" s="2" t="s">
        <v>53</v>
      </c>
    </row>
    <row r="941" spans="1:52" ht="30" customHeight="1" x14ac:dyDescent="0.3">
      <c r="A941" s="23" t="s">
        <v>740</v>
      </c>
      <c r="B941" s="23" t="s">
        <v>53</v>
      </c>
      <c r="C941" s="23" t="s">
        <v>53</v>
      </c>
      <c r="D941" s="24"/>
      <c r="E941" s="26"/>
      <c r="F941" s="29"/>
      <c r="G941" s="26"/>
      <c r="H941" s="29"/>
      <c r="I941" s="26"/>
      <c r="J941" s="29"/>
      <c r="K941" s="26"/>
      <c r="L941" s="29"/>
      <c r="M941" s="23" t="s">
        <v>53</v>
      </c>
      <c r="N941" s="2" t="s">
        <v>99</v>
      </c>
      <c r="O941" s="2" t="s">
        <v>99</v>
      </c>
      <c r="P941" s="2" t="s">
        <v>53</v>
      </c>
      <c r="Q941" s="2" t="s">
        <v>53</v>
      </c>
      <c r="R941" s="2" t="s">
        <v>53</v>
      </c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2" t="s">
        <v>53</v>
      </c>
      <c r="AW941" s="2" t="s">
        <v>53</v>
      </c>
      <c r="AX941" s="2" t="s">
        <v>53</v>
      </c>
      <c r="AY941" s="2" t="s">
        <v>53</v>
      </c>
      <c r="AZ941" s="2" t="s">
        <v>53</v>
      </c>
    </row>
    <row r="942" spans="1:52" ht="30" customHeight="1" x14ac:dyDescent="0.3">
      <c r="A942" s="24"/>
      <c r="B942" s="24"/>
      <c r="C942" s="24"/>
      <c r="D942" s="24"/>
      <c r="E942" s="26"/>
      <c r="F942" s="29"/>
      <c r="G942" s="26"/>
      <c r="H942" s="29"/>
      <c r="I942" s="26"/>
      <c r="J942" s="29"/>
      <c r="K942" s="26"/>
      <c r="L942" s="29"/>
      <c r="M942" s="24"/>
    </row>
    <row r="943" spans="1:52" ht="30" customHeight="1" x14ac:dyDescent="0.3">
      <c r="A943" s="20" t="s">
        <v>2165</v>
      </c>
      <c r="B943" s="21"/>
      <c r="C943" s="21"/>
      <c r="D943" s="21"/>
      <c r="E943" s="25"/>
      <c r="F943" s="28"/>
      <c r="G943" s="25"/>
      <c r="H943" s="28"/>
      <c r="I943" s="25"/>
      <c r="J943" s="28"/>
      <c r="K943" s="25"/>
      <c r="L943" s="28"/>
      <c r="M943" s="22"/>
      <c r="N943" s="1" t="s">
        <v>1441</v>
      </c>
    </row>
    <row r="944" spans="1:52" ht="30" customHeight="1" x14ac:dyDescent="0.3">
      <c r="A944" s="23" t="s">
        <v>2166</v>
      </c>
      <c r="B944" s="23" t="s">
        <v>2167</v>
      </c>
      <c r="C944" s="23" t="s">
        <v>1063</v>
      </c>
      <c r="D944" s="24">
        <v>0.21579999999999999</v>
      </c>
      <c r="E944" s="26"/>
      <c r="F944" s="29"/>
      <c r="G944" s="26"/>
      <c r="H944" s="29"/>
      <c r="I944" s="26"/>
      <c r="J944" s="29"/>
      <c r="K944" s="26"/>
      <c r="L944" s="29"/>
      <c r="M944" s="23" t="s">
        <v>2168</v>
      </c>
      <c r="N944" s="2" t="s">
        <v>1441</v>
      </c>
      <c r="O944" s="2" t="s">
        <v>2169</v>
      </c>
      <c r="P944" s="2" t="s">
        <v>65</v>
      </c>
      <c r="Q944" s="2" t="s">
        <v>65</v>
      </c>
      <c r="R944" s="2" t="s">
        <v>64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2" t="s">
        <v>53</v>
      </c>
      <c r="AW944" s="2" t="s">
        <v>2170</v>
      </c>
      <c r="AX944" s="2" t="s">
        <v>53</v>
      </c>
      <c r="AY944" s="2" t="s">
        <v>53</v>
      </c>
      <c r="AZ944" s="2" t="s">
        <v>53</v>
      </c>
    </row>
    <row r="945" spans="1:52" ht="30" customHeight="1" x14ac:dyDescent="0.3">
      <c r="A945" s="23" t="s">
        <v>2155</v>
      </c>
      <c r="B945" s="23" t="s">
        <v>2156</v>
      </c>
      <c r="C945" s="23" t="s">
        <v>1063</v>
      </c>
      <c r="D945" s="24">
        <v>1.04E-2</v>
      </c>
      <c r="E945" s="26"/>
      <c r="F945" s="29"/>
      <c r="G945" s="26"/>
      <c r="H945" s="29"/>
      <c r="I945" s="26"/>
      <c r="J945" s="29"/>
      <c r="K945" s="26"/>
      <c r="L945" s="29"/>
      <c r="M945" s="23" t="s">
        <v>2157</v>
      </c>
      <c r="N945" s="2" t="s">
        <v>1441</v>
      </c>
      <c r="O945" s="2" t="s">
        <v>2158</v>
      </c>
      <c r="P945" s="2" t="s">
        <v>65</v>
      </c>
      <c r="Q945" s="2" t="s">
        <v>65</v>
      </c>
      <c r="R945" s="2" t="s">
        <v>64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2" t="s">
        <v>53</v>
      </c>
      <c r="AW945" s="2" t="s">
        <v>2171</v>
      </c>
      <c r="AX945" s="2" t="s">
        <v>53</v>
      </c>
      <c r="AY945" s="2" t="s">
        <v>53</v>
      </c>
      <c r="AZ945" s="2" t="s">
        <v>53</v>
      </c>
    </row>
    <row r="946" spans="1:52" ht="30" customHeight="1" x14ac:dyDescent="0.3">
      <c r="A946" s="23" t="s">
        <v>2160</v>
      </c>
      <c r="B946" s="23" t="s">
        <v>1659</v>
      </c>
      <c r="C946" s="23" t="s">
        <v>69</v>
      </c>
      <c r="D946" s="24">
        <v>1</v>
      </c>
      <c r="E946" s="26"/>
      <c r="F946" s="29"/>
      <c r="G946" s="26"/>
      <c r="H946" s="29"/>
      <c r="I946" s="26"/>
      <c r="J946" s="29"/>
      <c r="K946" s="26"/>
      <c r="L946" s="29"/>
      <c r="M946" s="23" t="s">
        <v>2172</v>
      </c>
      <c r="N946" s="2" t="s">
        <v>1441</v>
      </c>
      <c r="O946" s="2" t="s">
        <v>2173</v>
      </c>
      <c r="P946" s="2" t="s">
        <v>64</v>
      </c>
      <c r="Q946" s="2" t="s">
        <v>65</v>
      </c>
      <c r="R946" s="2" t="s">
        <v>65</v>
      </c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2" t="s">
        <v>53</v>
      </c>
      <c r="AW946" s="2" t="s">
        <v>2174</v>
      </c>
      <c r="AX946" s="2" t="s">
        <v>53</v>
      </c>
      <c r="AY946" s="2" t="s">
        <v>53</v>
      </c>
      <c r="AZ946" s="2" t="s">
        <v>53</v>
      </c>
    </row>
    <row r="947" spans="1:52" ht="30" customHeight="1" x14ac:dyDescent="0.3">
      <c r="A947" s="23" t="s">
        <v>740</v>
      </c>
      <c r="B947" s="23" t="s">
        <v>53</v>
      </c>
      <c r="C947" s="23" t="s">
        <v>53</v>
      </c>
      <c r="D947" s="24"/>
      <c r="E947" s="26"/>
      <c r="F947" s="29"/>
      <c r="G947" s="26"/>
      <c r="H947" s="29"/>
      <c r="I947" s="26"/>
      <c r="J947" s="29"/>
      <c r="K947" s="26"/>
      <c r="L947" s="29"/>
      <c r="M947" s="23" t="s">
        <v>53</v>
      </c>
      <c r="N947" s="2" t="s">
        <v>99</v>
      </c>
      <c r="O947" s="2" t="s">
        <v>99</v>
      </c>
      <c r="P947" s="2" t="s">
        <v>53</v>
      </c>
      <c r="Q947" s="2" t="s">
        <v>53</v>
      </c>
      <c r="R947" s="2" t="s">
        <v>53</v>
      </c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2" t="s">
        <v>53</v>
      </c>
      <c r="AW947" s="2" t="s">
        <v>53</v>
      </c>
      <c r="AX947" s="2" t="s">
        <v>53</v>
      </c>
      <c r="AY947" s="2" t="s">
        <v>53</v>
      </c>
      <c r="AZ947" s="2" t="s">
        <v>53</v>
      </c>
    </row>
    <row r="948" spans="1:52" ht="30" customHeight="1" x14ac:dyDescent="0.3">
      <c r="A948" s="24"/>
      <c r="B948" s="24"/>
      <c r="C948" s="24"/>
      <c r="D948" s="24"/>
      <c r="E948" s="26"/>
      <c r="F948" s="29"/>
      <c r="G948" s="26"/>
      <c r="H948" s="29"/>
      <c r="I948" s="26"/>
      <c r="J948" s="29"/>
      <c r="K948" s="26"/>
      <c r="L948" s="29"/>
      <c r="M948" s="24"/>
    </row>
    <row r="949" spans="1:52" ht="30" customHeight="1" x14ac:dyDescent="0.3">
      <c r="A949" s="20" t="s">
        <v>2175</v>
      </c>
      <c r="B949" s="21"/>
      <c r="C949" s="21"/>
      <c r="D949" s="21"/>
      <c r="E949" s="25"/>
      <c r="F949" s="28"/>
      <c r="G949" s="25"/>
      <c r="H949" s="28"/>
      <c r="I949" s="25"/>
      <c r="J949" s="28"/>
      <c r="K949" s="25"/>
      <c r="L949" s="28"/>
      <c r="M949" s="22"/>
      <c r="N949" s="1" t="s">
        <v>2133</v>
      </c>
    </row>
    <row r="950" spans="1:52" ht="30" customHeight="1" x14ac:dyDescent="0.3">
      <c r="A950" s="23" t="s">
        <v>2081</v>
      </c>
      <c r="B950" s="23" t="s">
        <v>816</v>
      </c>
      <c r="C950" s="23" t="s">
        <v>817</v>
      </c>
      <c r="D950" s="24">
        <v>7.0499999999999998E-3</v>
      </c>
      <c r="E950" s="26"/>
      <c r="F950" s="29"/>
      <c r="G950" s="26"/>
      <c r="H950" s="29"/>
      <c r="I950" s="26"/>
      <c r="J950" s="29"/>
      <c r="K950" s="26"/>
      <c r="L950" s="29"/>
      <c r="M950" s="23" t="s">
        <v>2082</v>
      </c>
      <c r="N950" s="2" t="s">
        <v>2133</v>
      </c>
      <c r="O950" s="2" t="s">
        <v>2083</v>
      </c>
      <c r="P950" s="2" t="s">
        <v>65</v>
      </c>
      <c r="Q950" s="2" t="s">
        <v>65</v>
      </c>
      <c r="R950" s="2" t="s">
        <v>64</v>
      </c>
      <c r="S950" s="3"/>
      <c r="T950" s="3"/>
      <c r="U950" s="3"/>
      <c r="V950" s="3">
        <v>1</v>
      </c>
      <c r="W950" s="3">
        <v>2</v>
      </c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2" t="s">
        <v>53</v>
      </c>
      <c r="AW950" s="2" t="s">
        <v>2176</v>
      </c>
      <c r="AX950" s="2" t="s">
        <v>53</v>
      </c>
      <c r="AY950" s="2" t="s">
        <v>53</v>
      </c>
      <c r="AZ950" s="2" t="s">
        <v>53</v>
      </c>
    </row>
    <row r="951" spans="1:52" ht="30" customHeight="1" x14ac:dyDescent="0.3">
      <c r="A951" s="23" t="s">
        <v>2102</v>
      </c>
      <c r="B951" s="23" t="s">
        <v>816</v>
      </c>
      <c r="C951" s="23" t="s">
        <v>817</v>
      </c>
      <c r="D951" s="24">
        <v>2.5699999999999998E-3</v>
      </c>
      <c r="E951" s="26"/>
      <c r="F951" s="29"/>
      <c r="G951" s="26"/>
      <c r="H951" s="29"/>
      <c r="I951" s="26"/>
      <c r="J951" s="29"/>
      <c r="K951" s="26"/>
      <c r="L951" s="29"/>
      <c r="M951" s="23" t="s">
        <v>2103</v>
      </c>
      <c r="N951" s="2" t="s">
        <v>2133</v>
      </c>
      <c r="O951" s="2" t="s">
        <v>2104</v>
      </c>
      <c r="P951" s="2" t="s">
        <v>65</v>
      </c>
      <c r="Q951" s="2" t="s">
        <v>65</v>
      </c>
      <c r="R951" s="2" t="s">
        <v>64</v>
      </c>
      <c r="S951" s="3"/>
      <c r="T951" s="3"/>
      <c r="U951" s="3"/>
      <c r="V951" s="3">
        <v>1</v>
      </c>
      <c r="W951" s="3">
        <v>2</v>
      </c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2" t="s">
        <v>53</v>
      </c>
      <c r="AW951" s="2" t="s">
        <v>2177</v>
      </c>
      <c r="AX951" s="2" t="s">
        <v>53</v>
      </c>
      <c r="AY951" s="2" t="s">
        <v>53</v>
      </c>
      <c r="AZ951" s="2" t="s">
        <v>53</v>
      </c>
    </row>
    <row r="952" spans="1:52" ht="30" customHeight="1" x14ac:dyDescent="0.3">
      <c r="A952" s="23" t="s">
        <v>1773</v>
      </c>
      <c r="B952" s="23" t="s">
        <v>816</v>
      </c>
      <c r="C952" s="23" t="s">
        <v>817</v>
      </c>
      <c r="D952" s="24">
        <v>1.92E-3</v>
      </c>
      <c r="E952" s="26"/>
      <c r="F952" s="29"/>
      <c r="G952" s="26"/>
      <c r="H952" s="29"/>
      <c r="I952" s="26"/>
      <c r="J952" s="29"/>
      <c r="K952" s="26"/>
      <c r="L952" s="29"/>
      <c r="M952" s="23" t="s">
        <v>2106</v>
      </c>
      <c r="N952" s="2" t="s">
        <v>2133</v>
      </c>
      <c r="O952" s="2" t="s">
        <v>1774</v>
      </c>
      <c r="P952" s="2" t="s">
        <v>65</v>
      </c>
      <c r="Q952" s="2" t="s">
        <v>65</v>
      </c>
      <c r="R952" s="2" t="s">
        <v>64</v>
      </c>
      <c r="S952" s="3"/>
      <c r="T952" s="3"/>
      <c r="U952" s="3"/>
      <c r="V952" s="3">
        <v>1</v>
      </c>
      <c r="W952" s="3">
        <v>2</v>
      </c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2" t="s">
        <v>53</v>
      </c>
      <c r="AW952" s="2" t="s">
        <v>2178</v>
      </c>
      <c r="AX952" s="2" t="s">
        <v>53</v>
      </c>
      <c r="AY952" s="2" t="s">
        <v>53</v>
      </c>
      <c r="AZ952" s="2" t="s">
        <v>53</v>
      </c>
    </row>
    <row r="953" spans="1:52" ht="30" customHeight="1" x14ac:dyDescent="0.3">
      <c r="A953" s="23" t="s">
        <v>815</v>
      </c>
      <c r="B953" s="23" t="s">
        <v>816</v>
      </c>
      <c r="C953" s="23" t="s">
        <v>817</v>
      </c>
      <c r="D953" s="24">
        <v>1.2800000000000001E-3</v>
      </c>
      <c r="E953" s="26"/>
      <c r="F953" s="29"/>
      <c r="G953" s="26"/>
      <c r="H953" s="29"/>
      <c r="I953" s="26"/>
      <c r="J953" s="29"/>
      <c r="K953" s="26"/>
      <c r="L953" s="29"/>
      <c r="M953" s="23" t="s">
        <v>818</v>
      </c>
      <c r="N953" s="2" t="s">
        <v>2133</v>
      </c>
      <c r="O953" s="2" t="s">
        <v>819</v>
      </c>
      <c r="P953" s="2" t="s">
        <v>65</v>
      </c>
      <c r="Q953" s="2" t="s">
        <v>65</v>
      </c>
      <c r="R953" s="2" t="s">
        <v>64</v>
      </c>
      <c r="S953" s="3"/>
      <c r="T953" s="3"/>
      <c r="U953" s="3"/>
      <c r="V953" s="3">
        <v>1</v>
      </c>
      <c r="W953" s="3">
        <v>2</v>
      </c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2" t="s">
        <v>53</v>
      </c>
      <c r="AW953" s="2" t="s">
        <v>2179</v>
      </c>
      <c r="AX953" s="2" t="s">
        <v>53</v>
      </c>
      <c r="AY953" s="2" t="s">
        <v>53</v>
      </c>
      <c r="AZ953" s="2" t="s">
        <v>53</v>
      </c>
    </row>
    <row r="954" spans="1:52" ht="30" customHeight="1" x14ac:dyDescent="0.3">
      <c r="A954" s="23" t="s">
        <v>853</v>
      </c>
      <c r="B954" s="23" t="s">
        <v>1810</v>
      </c>
      <c r="C954" s="23" t="s">
        <v>126</v>
      </c>
      <c r="D954" s="24">
        <v>1</v>
      </c>
      <c r="E954" s="26"/>
      <c r="F954" s="29"/>
      <c r="G954" s="26"/>
      <c r="H954" s="29"/>
      <c r="I954" s="26"/>
      <c r="J954" s="29"/>
      <c r="K954" s="26"/>
      <c r="L954" s="29"/>
      <c r="M954" s="23" t="s">
        <v>53</v>
      </c>
      <c r="N954" s="2" t="s">
        <v>2133</v>
      </c>
      <c r="O954" s="2" t="s">
        <v>738</v>
      </c>
      <c r="P954" s="2" t="s">
        <v>65</v>
      </c>
      <c r="Q954" s="2" t="s">
        <v>65</v>
      </c>
      <c r="R954" s="2" t="s">
        <v>65</v>
      </c>
      <c r="S954" s="3">
        <v>1</v>
      </c>
      <c r="T954" s="3">
        <v>2</v>
      </c>
      <c r="U954" s="3">
        <v>0.05</v>
      </c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2" t="s">
        <v>53</v>
      </c>
      <c r="AW954" s="2" t="s">
        <v>2180</v>
      </c>
      <c r="AX954" s="2" t="s">
        <v>53</v>
      </c>
      <c r="AY954" s="2" t="s">
        <v>53</v>
      </c>
      <c r="AZ954" s="2" t="s">
        <v>53</v>
      </c>
    </row>
    <row r="955" spans="1:52" ht="30" customHeight="1" x14ac:dyDescent="0.3">
      <c r="A955" s="23" t="s">
        <v>1021</v>
      </c>
      <c r="B955" s="23" t="s">
        <v>1363</v>
      </c>
      <c r="C955" s="23" t="s">
        <v>126</v>
      </c>
      <c r="D955" s="24">
        <v>1</v>
      </c>
      <c r="E955" s="26"/>
      <c r="F955" s="29"/>
      <c r="G955" s="26"/>
      <c r="H955" s="29"/>
      <c r="I955" s="26"/>
      <c r="J955" s="29"/>
      <c r="K955" s="26"/>
      <c r="L955" s="29"/>
      <c r="M955" s="23" t="s">
        <v>53</v>
      </c>
      <c r="N955" s="2" t="s">
        <v>2133</v>
      </c>
      <c r="O955" s="2" t="s">
        <v>751</v>
      </c>
      <c r="P955" s="2" t="s">
        <v>65</v>
      </c>
      <c r="Q955" s="2" t="s">
        <v>65</v>
      </c>
      <c r="R955" s="2" t="s">
        <v>65</v>
      </c>
      <c r="S955" s="3">
        <v>1</v>
      </c>
      <c r="T955" s="3">
        <v>0</v>
      </c>
      <c r="U955" s="3">
        <v>0.03</v>
      </c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2" t="s">
        <v>53</v>
      </c>
      <c r="AW955" s="2" t="s">
        <v>2181</v>
      </c>
      <c r="AX955" s="2" t="s">
        <v>53</v>
      </c>
      <c r="AY955" s="2" t="s">
        <v>53</v>
      </c>
      <c r="AZ955" s="2" t="s">
        <v>53</v>
      </c>
    </row>
    <row r="956" spans="1:52" ht="30" customHeight="1" x14ac:dyDescent="0.3">
      <c r="A956" s="23" t="s">
        <v>740</v>
      </c>
      <c r="B956" s="23" t="s">
        <v>53</v>
      </c>
      <c r="C956" s="23" t="s">
        <v>53</v>
      </c>
      <c r="D956" s="24"/>
      <c r="E956" s="26"/>
      <c r="F956" s="29"/>
      <c r="G956" s="26"/>
      <c r="H956" s="29"/>
      <c r="I956" s="26"/>
      <c r="J956" s="29"/>
      <c r="K956" s="26"/>
      <c r="L956" s="29"/>
      <c r="M956" s="23" t="s">
        <v>53</v>
      </c>
      <c r="N956" s="2" t="s">
        <v>99</v>
      </c>
      <c r="O956" s="2" t="s">
        <v>99</v>
      </c>
      <c r="P956" s="2" t="s">
        <v>53</v>
      </c>
      <c r="Q956" s="2" t="s">
        <v>53</v>
      </c>
      <c r="R956" s="2" t="s">
        <v>53</v>
      </c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2" t="s">
        <v>53</v>
      </c>
      <c r="AW956" s="2" t="s">
        <v>53</v>
      </c>
      <c r="AX956" s="2" t="s">
        <v>53</v>
      </c>
      <c r="AY956" s="2" t="s">
        <v>53</v>
      </c>
      <c r="AZ956" s="2" t="s">
        <v>53</v>
      </c>
    </row>
    <row r="957" spans="1:52" ht="30" customHeight="1" x14ac:dyDescent="0.3">
      <c r="A957" s="24"/>
      <c r="B957" s="24"/>
      <c r="C957" s="24"/>
      <c r="D957" s="24"/>
      <c r="E957" s="26"/>
      <c r="F957" s="29"/>
      <c r="G957" s="26"/>
      <c r="H957" s="29"/>
      <c r="I957" s="26"/>
      <c r="J957" s="29"/>
      <c r="K957" s="26"/>
      <c r="L957" s="29"/>
      <c r="M957" s="24"/>
    </row>
    <row r="958" spans="1:52" ht="30" customHeight="1" x14ac:dyDescent="0.3">
      <c r="A958" s="20" t="s">
        <v>2182</v>
      </c>
      <c r="B958" s="21"/>
      <c r="C958" s="21"/>
      <c r="D958" s="21"/>
      <c r="E958" s="25"/>
      <c r="F958" s="28"/>
      <c r="G958" s="25"/>
      <c r="H958" s="28"/>
      <c r="I958" s="25"/>
      <c r="J958" s="28"/>
      <c r="K958" s="25"/>
      <c r="L958" s="28"/>
      <c r="M958" s="22"/>
      <c r="N958" s="1" t="s">
        <v>2148</v>
      </c>
    </row>
    <row r="959" spans="1:52" ht="30" customHeight="1" x14ac:dyDescent="0.3">
      <c r="A959" s="23" t="s">
        <v>2183</v>
      </c>
      <c r="B959" s="23" t="s">
        <v>816</v>
      </c>
      <c r="C959" s="23" t="s">
        <v>817</v>
      </c>
      <c r="D959" s="24">
        <v>6.0000000000000001E-3</v>
      </c>
      <c r="E959" s="26"/>
      <c r="F959" s="29"/>
      <c r="G959" s="26"/>
      <c r="H959" s="29"/>
      <c r="I959" s="26"/>
      <c r="J959" s="29"/>
      <c r="K959" s="26"/>
      <c r="L959" s="29"/>
      <c r="M959" s="23" t="s">
        <v>2184</v>
      </c>
      <c r="N959" s="2" t="s">
        <v>2148</v>
      </c>
      <c r="O959" s="2" t="s">
        <v>2185</v>
      </c>
      <c r="P959" s="2" t="s">
        <v>65</v>
      </c>
      <c r="Q959" s="2" t="s">
        <v>65</v>
      </c>
      <c r="R959" s="2" t="s">
        <v>64</v>
      </c>
      <c r="S959" s="3"/>
      <c r="T959" s="3"/>
      <c r="U959" s="3"/>
      <c r="V959" s="3">
        <v>1</v>
      </c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2" t="s">
        <v>53</v>
      </c>
      <c r="AW959" s="2" t="s">
        <v>2186</v>
      </c>
      <c r="AX959" s="2" t="s">
        <v>53</v>
      </c>
      <c r="AY959" s="2" t="s">
        <v>53</v>
      </c>
      <c r="AZ959" s="2" t="s">
        <v>53</v>
      </c>
    </row>
    <row r="960" spans="1:52" ht="30" customHeight="1" x14ac:dyDescent="0.3">
      <c r="A960" s="23" t="s">
        <v>815</v>
      </c>
      <c r="B960" s="23" t="s">
        <v>816</v>
      </c>
      <c r="C960" s="23" t="s">
        <v>817</v>
      </c>
      <c r="D960" s="24">
        <v>1E-3</v>
      </c>
      <c r="E960" s="26"/>
      <c r="F960" s="29"/>
      <c r="G960" s="26"/>
      <c r="H960" s="29"/>
      <c r="I960" s="26"/>
      <c r="J960" s="29"/>
      <c r="K960" s="26"/>
      <c r="L960" s="29"/>
      <c r="M960" s="23" t="s">
        <v>818</v>
      </c>
      <c r="N960" s="2" t="s">
        <v>2148</v>
      </c>
      <c r="O960" s="2" t="s">
        <v>819</v>
      </c>
      <c r="P960" s="2" t="s">
        <v>65</v>
      </c>
      <c r="Q960" s="2" t="s">
        <v>65</v>
      </c>
      <c r="R960" s="2" t="s">
        <v>64</v>
      </c>
      <c r="S960" s="3"/>
      <c r="T960" s="3"/>
      <c r="U960" s="3"/>
      <c r="V960" s="3">
        <v>1</v>
      </c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2" t="s">
        <v>53</v>
      </c>
      <c r="AW960" s="2" t="s">
        <v>2187</v>
      </c>
      <c r="AX960" s="2" t="s">
        <v>53</v>
      </c>
      <c r="AY960" s="2" t="s">
        <v>53</v>
      </c>
      <c r="AZ960" s="2" t="s">
        <v>53</v>
      </c>
    </row>
    <row r="961" spans="1:52" ht="30" customHeight="1" x14ac:dyDescent="0.3">
      <c r="A961" s="23" t="s">
        <v>2188</v>
      </c>
      <c r="B961" s="23" t="s">
        <v>1363</v>
      </c>
      <c r="C961" s="23" t="s">
        <v>126</v>
      </c>
      <c r="D961" s="24">
        <v>1</v>
      </c>
      <c r="E961" s="26"/>
      <c r="F961" s="29"/>
      <c r="G961" s="26"/>
      <c r="H961" s="29"/>
      <c r="I961" s="26"/>
      <c r="J961" s="29"/>
      <c r="K961" s="26"/>
      <c r="L961" s="29"/>
      <c r="M961" s="23" t="s">
        <v>53</v>
      </c>
      <c r="N961" s="2" t="s">
        <v>2148</v>
      </c>
      <c r="O961" s="2" t="s">
        <v>738</v>
      </c>
      <c r="P961" s="2" t="s">
        <v>65</v>
      </c>
      <c r="Q961" s="2" t="s">
        <v>65</v>
      </c>
      <c r="R961" s="2" t="s">
        <v>65</v>
      </c>
      <c r="S961" s="3">
        <v>1</v>
      </c>
      <c r="T961" s="3">
        <v>0</v>
      </c>
      <c r="U961" s="3">
        <v>0.03</v>
      </c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2" t="s">
        <v>53</v>
      </c>
      <c r="AW961" s="2" t="s">
        <v>2189</v>
      </c>
      <c r="AX961" s="2" t="s">
        <v>53</v>
      </c>
      <c r="AY961" s="2" t="s">
        <v>53</v>
      </c>
      <c r="AZ961" s="2" t="s">
        <v>53</v>
      </c>
    </row>
    <row r="962" spans="1:52" ht="30" customHeight="1" x14ac:dyDescent="0.3">
      <c r="A962" s="23" t="s">
        <v>740</v>
      </c>
      <c r="B962" s="23" t="s">
        <v>53</v>
      </c>
      <c r="C962" s="23" t="s">
        <v>53</v>
      </c>
      <c r="D962" s="24"/>
      <c r="E962" s="26"/>
      <c r="F962" s="29"/>
      <c r="G962" s="26"/>
      <c r="H962" s="29"/>
      <c r="I962" s="26"/>
      <c r="J962" s="29"/>
      <c r="K962" s="26"/>
      <c r="L962" s="29"/>
      <c r="M962" s="23" t="s">
        <v>53</v>
      </c>
      <c r="N962" s="2" t="s">
        <v>99</v>
      </c>
      <c r="O962" s="2" t="s">
        <v>99</v>
      </c>
      <c r="P962" s="2" t="s">
        <v>53</v>
      </c>
      <c r="Q962" s="2" t="s">
        <v>53</v>
      </c>
      <c r="R962" s="2" t="s">
        <v>53</v>
      </c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2" t="s">
        <v>53</v>
      </c>
      <c r="AW962" s="2" t="s">
        <v>53</v>
      </c>
      <c r="AX962" s="2" t="s">
        <v>53</v>
      </c>
      <c r="AY962" s="2" t="s">
        <v>53</v>
      </c>
      <c r="AZ962" s="2" t="s">
        <v>53</v>
      </c>
    </row>
    <row r="963" spans="1:52" ht="30" customHeight="1" x14ac:dyDescent="0.3">
      <c r="A963" s="24"/>
      <c r="B963" s="24"/>
      <c r="C963" s="24"/>
      <c r="D963" s="24"/>
      <c r="E963" s="26"/>
      <c r="F963" s="29"/>
      <c r="G963" s="26"/>
      <c r="H963" s="29"/>
      <c r="I963" s="26"/>
      <c r="J963" s="29"/>
      <c r="K963" s="26"/>
      <c r="L963" s="29"/>
      <c r="M963" s="24"/>
    </row>
    <row r="964" spans="1:52" ht="30" customHeight="1" x14ac:dyDescent="0.3">
      <c r="A964" s="20" t="s">
        <v>2190</v>
      </c>
      <c r="B964" s="21"/>
      <c r="C964" s="21"/>
      <c r="D964" s="21"/>
      <c r="E964" s="25"/>
      <c r="F964" s="28"/>
      <c r="G964" s="25"/>
      <c r="H964" s="28"/>
      <c r="I964" s="25"/>
      <c r="J964" s="28"/>
      <c r="K964" s="25"/>
      <c r="L964" s="28"/>
      <c r="M964" s="22"/>
      <c r="N964" s="1" t="s">
        <v>2163</v>
      </c>
    </row>
    <row r="965" spans="1:52" ht="30" customHeight="1" x14ac:dyDescent="0.3">
      <c r="A965" s="23" t="s">
        <v>2160</v>
      </c>
      <c r="B965" s="23" t="s">
        <v>2161</v>
      </c>
      <c r="C965" s="23" t="s">
        <v>2191</v>
      </c>
      <c r="D965" s="24">
        <v>0.1</v>
      </c>
      <c r="E965" s="26"/>
      <c r="F965" s="29"/>
      <c r="G965" s="26"/>
      <c r="H965" s="29"/>
      <c r="I965" s="26"/>
      <c r="J965" s="29"/>
      <c r="K965" s="26"/>
      <c r="L965" s="29"/>
      <c r="M965" s="23" t="s">
        <v>2192</v>
      </c>
      <c r="N965" s="2" t="s">
        <v>2163</v>
      </c>
      <c r="O965" s="2" t="s">
        <v>2193</v>
      </c>
      <c r="P965" s="2" t="s">
        <v>64</v>
      </c>
      <c r="Q965" s="2" t="s">
        <v>65</v>
      </c>
      <c r="R965" s="2" t="s">
        <v>65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2" t="s">
        <v>53</v>
      </c>
      <c r="AW965" s="2" t="s">
        <v>2194</v>
      </c>
      <c r="AX965" s="2" t="s">
        <v>53</v>
      </c>
      <c r="AY965" s="2" t="s">
        <v>53</v>
      </c>
      <c r="AZ965" s="2" t="s">
        <v>53</v>
      </c>
    </row>
    <row r="966" spans="1:52" ht="30" customHeight="1" x14ac:dyDescent="0.3">
      <c r="A966" s="23" t="s">
        <v>740</v>
      </c>
      <c r="B966" s="23" t="s">
        <v>53</v>
      </c>
      <c r="C966" s="23" t="s">
        <v>53</v>
      </c>
      <c r="D966" s="24"/>
      <c r="E966" s="26"/>
      <c r="F966" s="29"/>
      <c r="G966" s="26"/>
      <c r="H966" s="29"/>
      <c r="I966" s="26"/>
      <c r="J966" s="29"/>
      <c r="K966" s="26"/>
      <c r="L966" s="29"/>
      <c r="M966" s="23" t="s">
        <v>53</v>
      </c>
      <c r="N966" s="2" t="s">
        <v>99</v>
      </c>
      <c r="O966" s="2" t="s">
        <v>99</v>
      </c>
      <c r="P966" s="2" t="s">
        <v>53</v>
      </c>
      <c r="Q966" s="2" t="s">
        <v>53</v>
      </c>
      <c r="R966" s="2" t="s">
        <v>53</v>
      </c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2" t="s">
        <v>53</v>
      </c>
      <c r="AW966" s="2" t="s">
        <v>53</v>
      </c>
      <c r="AX966" s="2" t="s">
        <v>53</v>
      </c>
      <c r="AY966" s="2" t="s">
        <v>53</v>
      </c>
      <c r="AZ966" s="2" t="s">
        <v>53</v>
      </c>
    </row>
    <row r="967" spans="1:52" ht="30" customHeight="1" x14ac:dyDescent="0.3">
      <c r="A967" s="24"/>
      <c r="B967" s="24"/>
      <c r="C967" s="24"/>
      <c r="D967" s="24"/>
      <c r="E967" s="26"/>
      <c r="F967" s="29"/>
      <c r="G967" s="26"/>
      <c r="H967" s="29"/>
      <c r="I967" s="26"/>
      <c r="J967" s="29"/>
      <c r="K967" s="26"/>
      <c r="L967" s="29"/>
      <c r="M967" s="24"/>
    </row>
    <row r="968" spans="1:52" ht="30" customHeight="1" x14ac:dyDescent="0.3">
      <c r="A968" s="20" t="s">
        <v>2195</v>
      </c>
      <c r="B968" s="21"/>
      <c r="C968" s="21"/>
      <c r="D968" s="21"/>
      <c r="E968" s="25"/>
      <c r="F968" s="28"/>
      <c r="G968" s="25"/>
      <c r="H968" s="28"/>
      <c r="I968" s="25"/>
      <c r="J968" s="28"/>
      <c r="K968" s="25"/>
      <c r="L968" s="28"/>
      <c r="M968" s="22"/>
      <c r="N968" s="1" t="s">
        <v>2173</v>
      </c>
    </row>
    <row r="969" spans="1:52" ht="30" customHeight="1" x14ac:dyDescent="0.3">
      <c r="A969" s="23" t="s">
        <v>2160</v>
      </c>
      <c r="B969" s="23" t="s">
        <v>1659</v>
      </c>
      <c r="C969" s="23" t="s">
        <v>2191</v>
      </c>
      <c r="D969" s="24">
        <v>0.1</v>
      </c>
      <c r="E969" s="26"/>
      <c r="F969" s="29"/>
      <c r="G969" s="26"/>
      <c r="H969" s="29"/>
      <c r="I969" s="26"/>
      <c r="J969" s="29"/>
      <c r="K969" s="26"/>
      <c r="L969" s="29"/>
      <c r="M969" s="23" t="s">
        <v>2196</v>
      </c>
      <c r="N969" s="2" t="s">
        <v>2173</v>
      </c>
      <c r="O969" s="2" t="s">
        <v>2197</v>
      </c>
      <c r="P969" s="2" t="s">
        <v>64</v>
      </c>
      <c r="Q969" s="2" t="s">
        <v>65</v>
      </c>
      <c r="R969" s="2" t="s">
        <v>65</v>
      </c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2" t="s">
        <v>53</v>
      </c>
      <c r="AW969" s="2" t="s">
        <v>2198</v>
      </c>
      <c r="AX969" s="2" t="s">
        <v>53</v>
      </c>
      <c r="AY969" s="2" t="s">
        <v>53</v>
      </c>
      <c r="AZ969" s="2" t="s">
        <v>53</v>
      </c>
    </row>
    <row r="970" spans="1:52" ht="30" customHeight="1" x14ac:dyDescent="0.3">
      <c r="A970" s="23" t="s">
        <v>740</v>
      </c>
      <c r="B970" s="23" t="s">
        <v>53</v>
      </c>
      <c r="C970" s="23" t="s">
        <v>53</v>
      </c>
      <c r="D970" s="24"/>
      <c r="E970" s="26"/>
      <c r="F970" s="29"/>
      <c r="G970" s="26"/>
      <c r="H970" s="29"/>
      <c r="I970" s="26"/>
      <c r="J970" s="29"/>
      <c r="K970" s="26"/>
      <c r="L970" s="29"/>
      <c r="M970" s="23" t="s">
        <v>53</v>
      </c>
      <c r="N970" s="2" t="s">
        <v>99</v>
      </c>
      <c r="O970" s="2" t="s">
        <v>99</v>
      </c>
      <c r="P970" s="2" t="s">
        <v>53</v>
      </c>
      <c r="Q970" s="2" t="s">
        <v>53</v>
      </c>
      <c r="R970" s="2" t="s">
        <v>53</v>
      </c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2" t="s">
        <v>53</v>
      </c>
      <c r="AW970" s="2" t="s">
        <v>53</v>
      </c>
      <c r="AX970" s="2" t="s">
        <v>53</v>
      </c>
      <c r="AY970" s="2" t="s">
        <v>53</v>
      </c>
      <c r="AZ970" s="2" t="s">
        <v>53</v>
      </c>
    </row>
    <row r="971" spans="1:52" ht="30" customHeight="1" x14ac:dyDescent="0.3">
      <c r="A971" s="24"/>
      <c r="B971" s="24"/>
      <c r="C971" s="24"/>
      <c r="D971" s="24"/>
      <c r="E971" s="26"/>
      <c r="F971" s="29"/>
      <c r="G971" s="26"/>
      <c r="H971" s="29"/>
      <c r="I971" s="26"/>
      <c r="J971" s="29"/>
      <c r="K971" s="26"/>
      <c r="L971" s="29"/>
      <c r="M971" s="24"/>
    </row>
    <row r="972" spans="1:52" ht="30" customHeight="1" x14ac:dyDescent="0.3">
      <c r="A972" s="20" t="s">
        <v>2199</v>
      </c>
      <c r="B972" s="21"/>
      <c r="C972" s="21"/>
      <c r="D972" s="21"/>
      <c r="E972" s="25"/>
      <c r="F972" s="28"/>
      <c r="G972" s="25"/>
      <c r="H972" s="28"/>
      <c r="I972" s="25"/>
      <c r="J972" s="28"/>
      <c r="K972" s="25"/>
      <c r="L972" s="28"/>
      <c r="M972" s="22"/>
      <c r="N972" s="1" t="s">
        <v>2193</v>
      </c>
    </row>
    <row r="973" spans="1:52" ht="30" customHeight="1" x14ac:dyDescent="0.3">
      <c r="A973" s="23" t="s">
        <v>2183</v>
      </c>
      <c r="B973" s="23" t="s">
        <v>816</v>
      </c>
      <c r="C973" s="23" t="s">
        <v>817</v>
      </c>
      <c r="D973" s="24">
        <v>2.7E-2</v>
      </c>
      <c r="E973" s="26"/>
      <c r="F973" s="29"/>
      <c r="G973" s="26"/>
      <c r="H973" s="29"/>
      <c r="I973" s="26"/>
      <c r="J973" s="29"/>
      <c r="K973" s="26"/>
      <c r="L973" s="29"/>
      <c r="M973" s="23" t="s">
        <v>2184</v>
      </c>
      <c r="N973" s="2" t="s">
        <v>2193</v>
      </c>
      <c r="O973" s="2" t="s">
        <v>2185</v>
      </c>
      <c r="P973" s="2" t="s">
        <v>65</v>
      </c>
      <c r="Q973" s="2" t="s">
        <v>65</v>
      </c>
      <c r="R973" s="2" t="s">
        <v>64</v>
      </c>
      <c r="S973" s="3"/>
      <c r="T973" s="3"/>
      <c r="U973" s="3"/>
      <c r="V973" s="3">
        <v>1</v>
      </c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2" t="s">
        <v>53</v>
      </c>
      <c r="AW973" s="2" t="s">
        <v>2200</v>
      </c>
      <c r="AX973" s="2" t="s">
        <v>53</v>
      </c>
      <c r="AY973" s="2" t="s">
        <v>53</v>
      </c>
      <c r="AZ973" s="2" t="s">
        <v>53</v>
      </c>
    </row>
    <row r="974" spans="1:52" ht="30" customHeight="1" x14ac:dyDescent="0.3">
      <c r="A974" s="23" t="s">
        <v>815</v>
      </c>
      <c r="B974" s="23" t="s">
        <v>816</v>
      </c>
      <c r="C974" s="23" t="s">
        <v>817</v>
      </c>
      <c r="D974" s="24">
        <v>1.2999999999999999E-2</v>
      </c>
      <c r="E974" s="26"/>
      <c r="F974" s="29"/>
      <c r="G974" s="26"/>
      <c r="H974" s="29"/>
      <c r="I974" s="26"/>
      <c r="J974" s="29"/>
      <c r="K974" s="26"/>
      <c r="L974" s="29"/>
      <c r="M974" s="23" t="s">
        <v>818</v>
      </c>
      <c r="N974" s="2" t="s">
        <v>2193</v>
      </c>
      <c r="O974" s="2" t="s">
        <v>819</v>
      </c>
      <c r="P974" s="2" t="s">
        <v>65</v>
      </c>
      <c r="Q974" s="2" t="s">
        <v>65</v>
      </c>
      <c r="R974" s="2" t="s">
        <v>64</v>
      </c>
      <c r="S974" s="3"/>
      <c r="T974" s="3"/>
      <c r="U974" s="3"/>
      <c r="V974" s="3">
        <v>1</v>
      </c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2" t="s">
        <v>53</v>
      </c>
      <c r="AW974" s="2" t="s">
        <v>2201</v>
      </c>
      <c r="AX974" s="2" t="s">
        <v>53</v>
      </c>
      <c r="AY974" s="2" t="s">
        <v>53</v>
      </c>
      <c r="AZ974" s="2" t="s">
        <v>53</v>
      </c>
    </row>
    <row r="975" spans="1:52" ht="30" customHeight="1" x14ac:dyDescent="0.3">
      <c r="A975" s="23" t="s">
        <v>2188</v>
      </c>
      <c r="B975" s="23" t="s">
        <v>2202</v>
      </c>
      <c r="C975" s="23" t="s">
        <v>126</v>
      </c>
      <c r="D975" s="24">
        <v>1</v>
      </c>
      <c r="E975" s="26"/>
      <c r="F975" s="29"/>
      <c r="G975" s="26"/>
      <c r="H975" s="29"/>
      <c r="I975" s="26"/>
      <c r="J975" s="29"/>
      <c r="K975" s="26"/>
      <c r="L975" s="29"/>
      <c r="M975" s="23" t="s">
        <v>53</v>
      </c>
      <c r="N975" s="2" t="s">
        <v>2193</v>
      </c>
      <c r="O975" s="2" t="s">
        <v>738</v>
      </c>
      <c r="P975" s="2" t="s">
        <v>65</v>
      </c>
      <c r="Q975" s="2" t="s">
        <v>65</v>
      </c>
      <c r="R975" s="2" t="s">
        <v>65</v>
      </c>
      <c r="S975" s="3">
        <v>1</v>
      </c>
      <c r="T975" s="3">
        <v>0</v>
      </c>
      <c r="U975" s="3">
        <v>0.12</v>
      </c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2" t="s">
        <v>53</v>
      </c>
      <c r="AW975" s="2" t="s">
        <v>2203</v>
      </c>
      <c r="AX975" s="2" t="s">
        <v>53</v>
      </c>
      <c r="AY975" s="2" t="s">
        <v>53</v>
      </c>
      <c r="AZ975" s="2" t="s">
        <v>53</v>
      </c>
    </row>
    <row r="976" spans="1:52" ht="30" customHeight="1" x14ac:dyDescent="0.3">
      <c r="A976" s="23" t="s">
        <v>740</v>
      </c>
      <c r="B976" s="23" t="s">
        <v>53</v>
      </c>
      <c r="C976" s="23" t="s">
        <v>53</v>
      </c>
      <c r="D976" s="24"/>
      <c r="E976" s="26"/>
      <c r="F976" s="29"/>
      <c r="G976" s="26"/>
      <c r="H976" s="29"/>
      <c r="I976" s="26"/>
      <c r="J976" s="29"/>
      <c r="K976" s="26"/>
      <c r="L976" s="29"/>
      <c r="M976" s="23" t="s">
        <v>53</v>
      </c>
      <c r="N976" s="2" t="s">
        <v>99</v>
      </c>
      <c r="O976" s="2" t="s">
        <v>99</v>
      </c>
      <c r="P976" s="2" t="s">
        <v>53</v>
      </c>
      <c r="Q976" s="2" t="s">
        <v>53</v>
      </c>
      <c r="R976" s="2" t="s">
        <v>53</v>
      </c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2" t="s">
        <v>53</v>
      </c>
      <c r="AW976" s="2" t="s">
        <v>53</v>
      </c>
      <c r="AX976" s="2" t="s">
        <v>53</v>
      </c>
      <c r="AY976" s="2" t="s">
        <v>53</v>
      </c>
      <c r="AZ976" s="2" t="s">
        <v>53</v>
      </c>
    </row>
    <row r="977" spans="1:52" ht="30" customHeight="1" x14ac:dyDescent="0.3">
      <c r="A977" s="24"/>
      <c r="B977" s="24"/>
      <c r="C977" s="24"/>
      <c r="D977" s="24"/>
      <c r="E977" s="26"/>
      <c r="F977" s="29"/>
      <c r="G977" s="26"/>
      <c r="H977" s="29"/>
      <c r="I977" s="26"/>
      <c r="J977" s="29"/>
      <c r="K977" s="26"/>
      <c r="L977" s="29"/>
      <c r="M977" s="24"/>
    </row>
    <row r="978" spans="1:52" ht="30" customHeight="1" x14ac:dyDescent="0.3">
      <c r="A978" s="20" t="s">
        <v>2204</v>
      </c>
      <c r="B978" s="21"/>
      <c r="C978" s="21"/>
      <c r="D978" s="21"/>
      <c r="E978" s="25"/>
      <c r="F978" s="28"/>
      <c r="G978" s="25"/>
      <c r="H978" s="28"/>
      <c r="I978" s="25"/>
      <c r="J978" s="28"/>
      <c r="K978" s="25"/>
      <c r="L978" s="28"/>
      <c r="M978" s="22"/>
      <c r="N978" s="1" t="s">
        <v>2197</v>
      </c>
    </row>
    <row r="979" spans="1:52" ht="30" customHeight="1" x14ac:dyDescent="0.3">
      <c r="A979" s="23" t="s">
        <v>2183</v>
      </c>
      <c r="B979" s="23" t="s">
        <v>816</v>
      </c>
      <c r="C979" s="23" t="s">
        <v>817</v>
      </c>
      <c r="D979" s="24">
        <v>2.7E-2</v>
      </c>
      <c r="E979" s="26"/>
      <c r="F979" s="29"/>
      <c r="G979" s="26"/>
      <c r="H979" s="29"/>
      <c r="I979" s="26"/>
      <c r="J979" s="29"/>
      <c r="K979" s="26"/>
      <c r="L979" s="29"/>
      <c r="M979" s="23" t="s">
        <v>2184</v>
      </c>
      <c r="N979" s="2" t="s">
        <v>2197</v>
      </c>
      <c r="O979" s="2" t="s">
        <v>2185</v>
      </c>
      <c r="P979" s="2" t="s">
        <v>65</v>
      </c>
      <c r="Q979" s="2" t="s">
        <v>65</v>
      </c>
      <c r="R979" s="2" t="s">
        <v>64</v>
      </c>
      <c r="S979" s="3"/>
      <c r="T979" s="3"/>
      <c r="U979" s="3"/>
      <c r="V979" s="3">
        <v>1</v>
      </c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2" t="s">
        <v>53</v>
      </c>
      <c r="AW979" s="2" t="s">
        <v>2205</v>
      </c>
      <c r="AX979" s="2" t="s">
        <v>53</v>
      </c>
      <c r="AY979" s="2" t="s">
        <v>53</v>
      </c>
      <c r="AZ979" s="2" t="s">
        <v>53</v>
      </c>
    </row>
    <row r="980" spans="1:52" ht="30" customHeight="1" x14ac:dyDescent="0.3">
      <c r="A980" s="23" t="s">
        <v>815</v>
      </c>
      <c r="B980" s="23" t="s">
        <v>816</v>
      </c>
      <c r="C980" s="23" t="s">
        <v>817</v>
      </c>
      <c r="D980" s="24">
        <v>1.2999999999999999E-2</v>
      </c>
      <c r="E980" s="26"/>
      <c r="F980" s="29"/>
      <c r="G980" s="26"/>
      <c r="H980" s="29"/>
      <c r="I980" s="26"/>
      <c r="J980" s="29"/>
      <c r="K980" s="26"/>
      <c r="L980" s="29"/>
      <c r="M980" s="23" t="s">
        <v>818</v>
      </c>
      <c r="N980" s="2" t="s">
        <v>2197</v>
      </c>
      <c r="O980" s="2" t="s">
        <v>819</v>
      </c>
      <c r="P980" s="2" t="s">
        <v>65</v>
      </c>
      <c r="Q980" s="2" t="s">
        <v>65</v>
      </c>
      <c r="R980" s="2" t="s">
        <v>64</v>
      </c>
      <c r="S980" s="3"/>
      <c r="T980" s="3"/>
      <c r="U980" s="3"/>
      <c r="V980" s="3">
        <v>1</v>
      </c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2" t="s">
        <v>53</v>
      </c>
      <c r="AW980" s="2" t="s">
        <v>2206</v>
      </c>
      <c r="AX980" s="2" t="s">
        <v>53</v>
      </c>
      <c r="AY980" s="2" t="s">
        <v>53</v>
      </c>
      <c r="AZ980" s="2" t="s">
        <v>53</v>
      </c>
    </row>
    <row r="981" spans="1:52" ht="30" customHeight="1" x14ac:dyDescent="0.3">
      <c r="A981" s="23" t="s">
        <v>2183</v>
      </c>
      <c r="B981" s="23" t="s">
        <v>816</v>
      </c>
      <c r="C981" s="23" t="s">
        <v>817</v>
      </c>
      <c r="D981" s="24">
        <v>2.7E-2</v>
      </c>
      <c r="E981" s="26"/>
      <c r="F981" s="29"/>
      <c r="G981" s="26"/>
      <c r="H981" s="29"/>
      <c r="I981" s="26"/>
      <c r="J981" s="29"/>
      <c r="K981" s="26"/>
      <c r="L981" s="29"/>
      <c r="M981" s="23" t="s">
        <v>2184</v>
      </c>
      <c r="N981" s="2" t="s">
        <v>2197</v>
      </c>
      <c r="O981" s="2" t="s">
        <v>2185</v>
      </c>
      <c r="P981" s="2" t="s">
        <v>65</v>
      </c>
      <c r="Q981" s="2" t="s">
        <v>65</v>
      </c>
      <c r="R981" s="2" t="s">
        <v>64</v>
      </c>
      <c r="S981" s="3"/>
      <c r="T981" s="3"/>
      <c r="U981" s="3"/>
      <c r="V981" s="3">
        <v>1</v>
      </c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2" t="s">
        <v>53</v>
      </c>
      <c r="AW981" s="2" t="s">
        <v>2205</v>
      </c>
      <c r="AX981" s="2" t="s">
        <v>53</v>
      </c>
      <c r="AY981" s="2" t="s">
        <v>53</v>
      </c>
      <c r="AZ981" s="2" t="s">
        <v>53</v>
      </c>
    </row>
    <row r="982" spans="1:52" ht="30" customHeight="1" x14ac:dyDescent="0.3">
      <c r="A982" s="23" t="s">
        <v>815</v>
      </c>
      <c r="B982" s="23" t="s">
        <v>816</v>
      </c>
      <c r="C982" s="23" t="s">
        <v>817</v>
      </c>
      <c r="D982" s="24">
        <v>1.2999999999999999E-2</v>
      </c>
      <c r="E982" s="26"/>
      <c r="F982" s="29"/>
      <c r="G982" s="26"/>
      <c r="H982" s="29"/>
      <c r="I982" s="26"/>
      <c r="J982" s="29"/>
      <c r="K982" s="26"/>
      <c r="L982" s="29"/>
      <c r="M982" s="23" t="s">
        <v>818</v>
      </c>
      <c r="N982" s="2" t="s">
        <v>2197</v>
      </c>
      <c r="O982" s="2" t="s">
        <v>819</v>
      </c>
      <c r="P982" s="2" t="s">
        <v>65</v>
      </c>
      <c r="Q982" s="2" t="s">
        <v>65</v>
      </c>
      <c r="R982" s="2" t="s">
        <v>64</v>
      </c>
      <c r="S982" s="3"/>
      <c r="T982" s="3"/>
      <c r="U982" s="3"/>
      <c r="V982" s="3">
        <v>1</v>
      </c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2" t="s">
        <v>53</v>
      </c>
      <c r="AW982" s="2" t="s">
        <v>2206</v>
      </c>
      <c r="AX982" s="2" t="s">
        <v>53</v>
      </c>
      <c r="AY982" s="2" t="s">
        <v>53</v>
      </c>
      <c r="AZ982" s="2" t="s">
        <v>53</v>
      </c>
    </row>
    <row r="983" spans="1:52" ht="30" customHeight="1" x14ac:dyDescent="0.3">
      <c r="A983" s="23" t="s">
        <v>2188</v>
      </c>
      <c r="B983" s="23" t="s">
        <v>2202</v>
      </c>
      <c r="C983" s="23" t="s">
        <v>126</v>
      </c>
      <c r="D983" s="24">
        <v>1</v>
      </c>
      <c r="E983" s="26"/>
      <c r="F983" s="29"/>
      <c r="G983" s="26"/>
      <c r="H983" s="29"/>
      <c r="I983" s="26"/>
      <c r="J983" s="29"/>
      <c r="K983" s="26"/>
      <c r="L983" s="29"/>
      <c r="M983" s="23" t="s">
        <v>53</v>
      </c>
      <c r="N983" s="2" t="s">
        <v>2197</v>
      </c>
      <c r="O983" s="2" t="s">
        <v>738</v>
      </c>
      <c r="P983" s="2" t="s">
        <v>65</v>
      </c>
      <c r="Q983" s="2" t="s">
        <v>65</v>
      </c>
      <c r="R983" s="2" t="s">
        <v>65</v>
      </c>
      <c r="S983" s="3">
        <v>1</v>
      </c>
      <c r="T983" s="3">
        <v>0</v>
      </c>
      <c r="U983" s="3">
        <v>0.12</v>
      </c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2" t="s">
        <v>53</v>
      </c>
      <c r="AW983" s="2" t="s">
        <v>2207</v>
      </c>
      <c r="AX983" s="2" t="s">
        <v>53</v>
      </c>
      <c r="AY983" s="2" t="s">
        <v>53</v>
      </c>
      <c r="AZ983" s="2" t="s">
        <v>53</v>
      </c>
    </row>
    <row r="984" spans="1:52" ht="30" customHeight="1" x14ac:dyDescent="0.3">
      <c r="A984" s="23" t="s">
        <v>740</v>
      </c>
      <c r="B984" s="23" t="s">
        <v>53</v>
      </c>
      <c r="C984" s="23" t="s">
        <v>53</v>
      </c>
      <c r="D984" s="24"/>
      <c r="E984" s="26"/>
      <c r="F984" s="29"/>
      <c r="G984" s="26"/>
      <c r="H984" s="29"/>
      <c r="I984" s="26"/>
      <c r="J984" s="29"/>
      <c r="K984" s="26"/>
      <c r="L984" s="29"/>
      <c r="M984" s="23" t="s">
        <v>53</v>
      </c>
      <c r="N984" s="2" t="s">
        <v>99</v>
      </c>
      <c r="O984" s="2" t="s">
        <v>99</v>
      </c>
      <c r="P984" s="2" t="s">
        <v>53</v>
      </c>
      <c r="Q984" s="2" t="s">
        <v>53</v>
      </c>
      <c r="R984" s="2" t="s">
        <v>53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2" t="s">
        <v>53</v>
      </c>
      <c r="AW984" s="2" t="s">
        <v>53</v>
      </c>
      <c r="AX984" s="2" t="s">
        <v>53</v>
      </c>
      <c r="AY984" s="2" t="s">
        <v>53</v>
      </c>
      <c r="AZ984" s="2" t="s">
        <v>53</v>
      </c>
    </row>
    <row r="985" spans="1:52" ht="30" customHeight="1" x14ac:dyDescent="0.3">
      <c r="A985" s="24"/>
      <c r="B985" s="24"/>
      <c r="C985" s="24"/>
      <c r="D985" s="24"/>
      <c r="E985" s="26"/>
      <c r="F985" s="29"/>
      <c r="G985" s="26"/>
      <c r="H985" s="29"/>
      <c r="I985" s="26"/>
      <c r="J985" s="29"/>
      <c r="K985" s="26"/>
      <c r="L985" s="29"/>
      <c r="M985" s="24"/>
    </row>
    <row r="986" spans="1:52" ht="30" customHeight="1" x14ac:dyDescent="0.3">
      <c r="A986" s="20" t="s">
        <v>2208</v>
      </c>
      <c r="B986" s="21"/>
      <c r="C986" s="21"/>
      <c r="D986" s="21"/>
      <c r="E986" s="25"/>
      <c r="F986" s="28"/>
      <c r="G986" s="25"/>
      <c r="H986" s="28"/>
      <c r="I986" s="25"/>
      <c r="J986" s="28"/>
      <c r="K986" s="25"/>
      <c r="L986" s="28"/>
      <c r="M986" s="22"/>
      <c r="N986" s="1" t="s">
        <v>1453</v>
      </c>
    </row>
    <row r="987" spans="1:52" ht="30" customHeight="1" x14ac:dyDescent="0.3">
      <c r="A987" s="23" t="s">
        <v>1477</v>
      </c>
      <c r="B987" s="23" t="s">
        <v>816</v>
      </c>
      <c r="C987" s="23" t="s">
        <v>817</v>
      </c>
      <c r="D987" s="24">
        <v>6.9000000000000006E-2</v>
      </c>
      <c r="E987" s="26"/>
      <c r="F987" s="29"/>
      <c r="G987" s="26"/>
      <c r="H987" s="29"/>
      <c r="I987" s="26"/>
      <c r="J987" s="29"/>
      <c r="K987" s="26"/>
      <c r="L987" s="29"/>
      <c r="M987" s="23" t="s">
        <v>1478</v>
      </c>
      <c r="N987" s="2" t="s">
        <v>1453</v>
      </c>
      <c r="O987" s="2" t="s">
        <v>1479</v>
      </c>
      <c r="P987" s="2" t="s">
        <v>65</v>
      </c>
      <c r="Q987" s="2" t="s">
        <v>65</v>
      </c>
      <c r="R987" s="2" t="s">
        <v>64</v>
      </c>
      <c r="S987" s="3"/>
      <c r="T987" s="3"/>
      <c r="U987" s="3"/>
      <c r="V987" s="3">
        <v>1</v>
      </c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2" t="s">
        <v>53</v>
      </c>
      <c r="AW987" s="2" t="s">
        <v>2209</v>
      </c>
      <c r="AX987" s="2" t="s">
        <v>53</v>
      </c>
      <c r="AY987" s="2" t="s">
        <v>53</v>
      </c>
      <c r="AZ987" s="2" t="s">
        <v>53</v>
      </c>
    </row>
    <row r="988" spans="1:52" ht="30" customHeight="1" x14ac:dyDescent="0.3">
      <c r="A988" s="23" t="s">
        <v>815</v>
      </c>
      <c r="B988" s="23" t="s">
        <v>816</v>
      </c>
      <c r="C988" s="23" t="s">
        <v>817</v>
      </c>
      <c r="D988" s="24">
        <v>3.4000000000000002E-2</v>
      </c>
      <c r="E988" s="26"/>
      <c r="F988" s="29"/>
      <c r="G988" s="26"/>
      <c r="H988" s="29"/>
      <c r="I988" s="26"/>
      <c r="J988" s="29"/>
      <c r="K988" s="26"/>
      <c r="L988" s="29"/>
      <c r="M988" s="23" t="s">
        <v>818</v>
      </c>
      <c r="N988" s="2" t="s">
        <v>1453</v>
      </c>
      <c r="O988" s="2" t="s">
        <v>819</v>
      </c>
      <c r="P988" s="2" t="s">
        <v>65</v>
      </c>
      <c r="Q988" s="2" t="s">
        <v>65</v>
      </c>
      <c r="R988" s="2" t="s">
        <v>64</v>
      </c>
      <c r="S988" s="3"/>
      <c r="T988" s="3"/>
      <c r="U988" s="3"/>
      <c r="V988" s="3">
        <v>1</v>
      </c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2" t="s">
        <v>53</v>
      </c>
      <c r="AW988" s="2" t="s">
        <v>2210</v>
      </c>
      <c r="AX988" s="2" t="s">
        <v>53</v>
      </c>
      <c r="AY988" s="2" t="s">
        <v>53</v>
      </c>
      <c r="AZ988" s="2" t="s">
        <v>53</v>
      </c>
    </row>
    <row r="989" spans="1:52" ht="30" customHeight="1" x14ac:dyDescent="0.3">
      <c r="A989" s="23" t="s">
        <v>853</v>
      </c>
      <c r="B989" s="23" t="s">
        <v>854</v>
      </c>
      <c r="C989" s="23" t="s">
        <v>126</v>
      </c>
      <c r="D989" s="24">
        <v>1</v>
      </c>
      <c r="E989" s="26"/>
      <c r="F989" s="29"/>
      <c r="G989" s="26"/>
      <c r="H989" s="29"/>
      <c r="I989" s="26"/>
      <c r="J989" s="29"/>
      <c r="K989" s="26"/>
      <c r="L989" s="29"/>
      <c r="M989" s="23" t="s">
        <v>53</v>
      </c>
      <c r="N989" s="2" t="s">
        <v>1453</v>
      </c>
      <c r="O989" s="2" t="s">
        <v>738</v>
      </c>
      <c r="P989" s="2" t="s">
        <v>65</v>
      </c>
      <c r="Q989" s="2" t="s">
        <v>65</v>
      </c>
      <c r="R989" s="2" t="s">
        <v>65</v>
      </c>
      <c r="S989" s="3">
        <v>1</v>
      </c>
      <c r="T989" s="3">
        <v>2</v>
      </c>
      <c r="U989" s="3">
        <v>0.02</v>
      </c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2" t="s">
        <v>53</v>
      </c>
      <c r="AW989" s="2" t="s">
        <v>2211</v>
      </c>
      <c r="AX989" s="2" t="s">
        <v>53</v>
      </c>
      <c r="AY989" s="2" t="s">
        <v>53</v>
      </c>
      <c r="AZ989" s="2" t="s">
        <v>53</v>
      </c>
    </row>
    <row r="990" spans="1:52" ht="30" customHeight="1" x14ac:dyDescent="0.3">
      <c r="A990" s="23" t="s">
        <v>740</v>
      </c>
      <c r="B990" s="23" t="s">
        <v>53</v>
      </c>
      <c r="C990" s="23" t="s">
        <v>53</v>
      </c>
      <c r="D990" s="24"/>
      <c r="E990" s="26"/>
      <c r="F990" s="29"/>
      <c r="G990" s="26"/>
      <c r="H990" s="29"/>
      <c r="I990" s="26"/>
      <c r="J990" s="29"/>
      <c r="K990" s="26"/>
      <c r="L990" s="29"/>
      <c r="M990" s="23" t="s">
        <v>53</v>
      </c>
      <c r="N990" s="2" t="s">
        <v>99</v>
      </c>
      <c r="O990" s="2" t="s">
        <v>99</v>
      </c>
      <c r="P990" s="2" t="s">
        <v>53</v>
      </c>
      <c r="Q990" s="2" t="s">
        <v>53</v>
      </c>
      <c r="R990" s="2" t="s">
        <v>53</v>
      </c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2" t="s">
        <v>53</v>
      </c>
      <c r="AW990" s="2" t="s">
        <v>53</v>
      </c>
      <c r="AX990" s="2" t="s">
        <v>53</v>
      </c>
      <c r="AY990" s="2" t="s">
        <v>53</v>
      </c>
      <c r="AZ990" s="2" t="s">
        <v>53</v>
      </c>
    </row>
    <row r="991" spans="1:52" ht="30" customHeight="1" x14ac:dyDescent="0.3">
      <c r="A991" s="24"/>
      <c r="B991" s="24"/>
      <c r="C991" s="24"/>
      <c r="D991" s="24"/>
      <c r="E991" s="26"/>
      <c r="F991" s="29"/>
      <c r="G991" s="26"/>
      <c r="H991" s="29"/>
      <c r="I991" s="26"/>
      <c r="J991" s="29"/>
      <c r="K991" s="26"/>
      <c r="L991" s="29"/>
      <c r="M991" s="24"/>
    </row>
    <row r="992" spans="1:52" ht="30" customHeight="1" x14ac:dyDescent="0.3">
      <c r="A992" s="20" t="s">
        <v>2212</v>
      </c>
      <c r="B992" s="21"/>
      <c r="C992" s="21"/>
      <c r="D992" s="21"/>
      <c r="E992" s="25"/>
      <c r="F992" s="28"/>
      <c r="G992" s="25"/>
      <c r="H992" s="28"/>
      <c r="I992" s="25"/>
      <c r="J992" s="28"/>
      <c r="K992" s="25"/>
      <c r="L992" s="28"/>
      <c r="M992" s="22"/>
      <c r="N992" s="1" t="s">
        <v>1459</v>
      </c>
    </row>
    <row r="993" spans="1:52" ht="30" customHeight="1" x14ac:dyDescent="0.3">
      <c r="A993" s="23" t="s">
        <v>2213</v>
      </c>
      <c r="B993" s="23" t="s">
        <v>2214</v>
      </c>
      <c r="C993" s="23" t="s">
        <v>69</v>
      </c>
      <c r="D993" s="24">
        <v>1.05</v>
      </c>
      <c r="E993" s="26"/>
      <c r="F993" s="29"/>
      <c r="G993" s="26"/>
      <c r="H993" s="29"/>
      <c r="I993" s="26"/>
      <c r="J993" s="29"/>
      <c r="K993" s="26"/>
      <c r="L993" s="29"/>
      <c r="M993" s="23" t="s">
        <v>2215</v>
      </c>
      <c r="N993" s="2" t="s">
        <v>1459</v>
      </c>
      <c r="O993" s="2" t="s">
        <v>2216</v>
      </c>
      <c r="P993" s="2" t="s">
        <v>65</v>
      </c>
      <c r="Q993" s="2" t="s">
        <v>65</v>
      </c>
      <c r="R993" s="2" t="s">
        <v>64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2" t="s">
        <v>53</v>
      </c>
      <c r="AW993" s="2" t="s">
        <v>2217</v>
      </c>
      <c r="AX993" s="2" t="s">
        <v>53</v>
      </c>
      <c r="AY993" s="2" t="s">
        <v>53</v>
      </c>
      <c r="AZ993" s="2" t="s">
        <v>53</v>
      </c>
    </row>
    <row r="994" spans="1:52" ht="30" customHeight="1" x14ac:dyDescent="0.3">
      <c r="A994" s="23" t="s">
        <v>2218</v>
      </c>
      <c r="B994" s="23" t="s">
        <v>2219</v>
      </c>
      <c r="C994" s="23" t="s">
        <v>69</v>
      </c>
      <c r="D994" s="24">
        <v>1</v>
      </c>
      <c r="E994" s="26"/>
      <c r="F994" s="29"/>
      <c r="G994" s="26"/>
      <c r="H994" s="29"/>
      <c r="I994" s="26"/>
      <c r="J994" s="29"/>
      <c r="K994" s="26"/>
      <c r="L994" s="29"/>
      <c r="M994" s="23" t="s">
        <v>2220</v>
      </c>
      <c r="N994" s="2" t="s">
        <v>1459</v>
      </c>
      <c r="O994" s="2" t="s">
        <v>2221</v>
      </c>
      <c r="P994" s="2" t="s">
        <v>64</v>
      </c>
      <c r="Q994" s="2" t="s">
        <v>65</v>
      </c>
      <c r="R994" s="2" t="s">
        <v>65</v>
      </c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2" t="s">
        <v>53</v>
      </c>
      <c r="AW994" s="2" t="s">
        <v>2222</v>
      </c>
      <c r="AX994" s="2" t="s">
        <v>53</v>
      </c>
      <c r="AY994" s="2" t="s">
        <v>53</v>
      </c>
      <c r="AZ994" s="2" t="s">
        <v>53</v>
      </c>
    </row>
    <row r="995" spans="1:52" ht="30" customHeight="1" x14ac:dyDescent="0.3">
      <c r="A995" s="23" t="s">
        <v>740</v>
      </c>
      <c r="B995" s="23" t="s">
        <v>53</v>
      </c>
      <c r="C995" s="23" t="s">
        <v>53</v>
      </c>
      <c r="D995" s="24"/>
      <c r="E995" s="26"/>
      <c r="F995" s="29"/>
      <c r="G995" s="26"/>
      <c r="H995" s="29"/>
      <c r="I995" s="26"/>
      <c r="J995" s="29"/>
      <c r="K995" s="26"/>
      <c r="L995" s="29"/>
      <c r="M995" s="23" t="s">
        <v>53</v>
      </c>
      <c r="N995" s="2" t="s">
        <v>99</v>
      </c>
      <c r="O995" s="2" t="s">
        <v>99</v>
      </c>
      <c r="P995" s="2" t="s">
        <v>53</v>
      </c>
      <c r="Q995" s="2" t="s">
        <v>53</v>
      </c>
      <c r="R995" s="2" t="s">
        <v>53</v>
      </c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2" t="s">
        <v>53</v>
      </c>
      <c r="AW995" s="2" t="s">
        <v>53</v>
      </c>
      <c r="AX995" s="2" t="s">
        <v>53</v>
      </c>
      <c r="AY995" s="2" t="s">
        <v>53</v>
      </c>
      <c r="AZ995" s="2" t="s">
        <v>53</v>
      </c>
    </row>
    <row r="996" spans="1:52" ht="30" customHeight="1" x14ac:dyDescent="0.3">
      <c r="A996" s="24"/>
      <c r="B996" s="24"/>
      <c r="C996" s="24"/>
      <c r="D996" s="24"/>
      <c r="E996" s="26"/>
      <c r="F996" s="29"/>
      <c r="G996" s="26"/>
      <c r="H996" s="29"/>
      <c r="I996" s="26"/>
      <c r="J996" s="29"/>
      <c r="K996" s="26"/>
      <c r="L996" s="29"/>
      <c r="M996" s="24"/>
    </row>
    <row r="997" spans="1:52" ht="30" customHeight="1" x14ac:dyDescent="0.3">
      <c r="A997" s="20" t="s">
        <v>2223</v>
      </c>
      <c r="B997" s="21"/>
      <c r="C997" s="21"/>
      <c r="D997" s="21"/>
      <c r="E997" s="25"/>
      <c r="F997" s="28"/>
      <c r="G997" s="25"/>
      <c r="H997" s="28"/>
      <c r="I997" s="25"/>
      <c r="J997" s="28"/>
      <c r="K997" s="25"/>
      <c r="L997" s="28"/>
      <c r="M997" s="22"/>
      <c r="N997" s="1" t="s">
        <v>1469</v>
      </c>
    </row>
    <row r="998" spans="1:52" ht="30" customHeight="1" x14ac:dyDescent="0.3">
      <c r="A998" s="23" t="s">
        <v>1477</v>
      </c>
      <c r="B998" s="23" t="s">
        <v>816</v>
      </c>
      <c r="C998" s="23" t="s">
        <v>817</v>
      </c>
      <c r="D998" s="24">
        <v>0.04</v>
      </c>
      <c r="E998" s="26"/>
      <c r="F998" s="29"/>
      <c r="G998" s="26"/>
      <c r="H998" s="29"/>
      <c r="I998" s="26"/>
      <c r="J998" s="29"/>
      <c r="K998" s="26"/>
      <c r="L998" s="29"/>
      <c r="M998" s="23" t="s">
        <v>1478</v>
      </c>
      <c r="N998" s="2" t="s">
        <v>1469</v>
      </c>
      <c r="O998" s="2" t="s">
        <v>1479</v>
      </c>
      <c r="P998" s="2" t="s">
        <v>65</v>
      </c>
      <c r="Q998" s="2" t="s">
        <v>65</v>
      </c>
      <c r="R998" s="2" t="s">
        <v>64</v>
      </c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2" t="s">
        <v>53</v>
      </c>
      <c r="AW998" s="2" t="s">
        <v>2224</v>
      </c>
      <c r="AX998" s="2" t="s">
        <v>53</v>
      </c>
      <c r="AY998" s="2" t="s">
        <v>53</v>
      </c>
      <c r="AZ998" s="2" t="s">
        <v>53</v>
      </c>
    </row>
    <row r="999" spans="1:52" ht="30" customHeight="1" x14ac:dyDescent="0.3">
      <c r="A999" s="23" t="s">
        <v>2225</v>
      </c>
      <c r="B999" s="23" t="s">
        <v>816</v>
      </c>
      <c r="C999" s="23" t="s">
        <v>817</v>
      </c>
      <c r="D999" s="24">
        <v>0.02</v>
      </c>
      <c r="E999" s="26"/>
      <c r="F999" s="29"/>
      <c r="G999" s="26"/>
      <c r="H999" s="29"/>
      <c r="I999" s="26"/>
      <c r="J999" s="29"/>
      <c r="K999" s="26"/>
      <c r="L999" s="29"/>
      <c r="M999" s="23" t="s">
        <v>2226</v>
      </c>
      <c r="N999" s="2" t="s">
        <v>1469</v>
      </c>
      <c r="O999" s="2" t="s">
        <v>2227</v>
      </c>
      <c r="P999" s="2" t="s">
        <v>65</v>
      </c>
      <c r="Q999" s="2" t="s">
        <v>65</v>
      </c>
      <c r="R999" s="2" t="s">
        <v>64</v>
      </c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2" t="s">
        <v>53</v>
      </c>
      <c r="AW999" s="2" t="s">
        <v>2228</v>
      </c>
      <c r="AX999" s="2" t="s">
        <v>53</v>
      </c>
      <c r="AY999" s="2" t="s">
        <v>53</v>
      </c>
      <c r="AZ999" s="2" t="s">
        <v>53</v>
      </c>
    </row>
    <row r="1000" spans="1:52" ht="30" customHeight="1" x14ac:dyDescent="0.3">
      <c r="A1000" s="23" t="s">
        <v>815</v>
      </c>
      <c r="B1000" s="23" t="s">
        <v>816</v>
      </c>
      <c r="C1000" s="23" t="s">
        <v>817</v>
      </c>
      <c r="D1000" s="24">
        <v>0.04</v>
      </c>
      <c r="E1000" s="26"/>
      <c r="F1000" s="29"/>
      <c r="G1000" s="26"/>
      <c r="H1000" s="29"/>
      <c r="I1000" s="26"/>
      <c r="J1000" s="29"/>
      <c r="K1000" s="26"/>
      <c r="L1000" s="29"/>
      <c r="M1000" s="23" t="s">
        <v>818</v>
      </c>
      <c r="N1000" s="2" t="s">
        <v>1469</v>
      </c>
      <c r="O1000" s="2" t="s">
        <v>819</v>
      </c>
      <c r="P1000" s="2" t="s">
        <v>65</v>
      </c>
      <c r="Q1000" s="2" t="s">
        <v>65</v>
      </c>
      <c r="R1000" s="2" t="s">
        <v>64</v>
      </c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2" t="s">
        <v>53</v>
      </c>
      <c r="AW1000" s="2" t="s">
        <v>2229</v>
      </c>
      <c r="AX1000" s="2" t="s">
        <v>53</v>
      </c>
      <c r="AY1000" s="2" t="s">
        <v>53</v>
      </c>
      <c r="AZ1000" s="2" t="s">
        <v>53</v>
      </c>
    </row>
    <row r="1001" spans="1:52" ht="30" customHeight="1" x14ac:dyDescent="0.3">
      <c r="A1001" s="23" t="s">
        <v>2230</v>
      </c>
      <c r="B1001" s="23" t="s">
        <v>2231</v>
      </c>
      <c r="C1001" s="23" t="s">
        <v>1778</v>
      </c>
      <c r="D1001" s="24">
        <v>0.16</v>
      </c>
      <c r="E1001" s="26"/>
      <c r="F1001" s="29"/>
      <c r="G1001" s="26"/>
      <c r="H1001" s="29"/>
      <c r="I1001" s="26"/>
      <c r="J1001" s="29"/>
      <c r="K1001" s="26"/>
      <c r="L1001" s="29"/>
      <c r="M1001" s="23" t="s">
        <v>2232</v>
      </c>
      <c r="N1001" s="2" t="s">
        <v>1469</v>
      </c>
      <c r="O1001" s="2" t="s">
        <v>2233</v>
      </c>
      <c r="P1001" s="2" t="s">
        <v>64</v>
      </c>
      <c r="Q1001" s="2" t="s">
        <v>65</v>
      </c>
      <c r="R1001" s="2" t="s">
        <v>65</v>
      </c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2" t="s">
        <v>53</v>
      </c>
      <c r="AW1001" s="2" t="s">
        <v>2234</v>
      </c>
      <c r="AX1001" s="2" t="s">
        <v>53</v>
      </c>
      <c r="AY1001" s="2" t="s">
        <v>53</v>
      </c>
      <c r="AZ1001" s="2" t="s">
        <v>53</v>
      </c>
    </row>
    <row r="1002" spans="1:52" ht="30" customHeight="1" x14ac:dyDescent="0.3">
      <c r="A1002" s="23" t="s">
        <v>2235</v>
      </c>
      <c r="B1002" s="23" t="s">
        <v>2236</v>
      </c>
      <c r="C1002" s="23" t="s">
        <v>1778</v>
      </c>
      <c r="D1002" s="24">
        <v>0.16</v>
      </c>
      <c r="E1002" s="26"/>
      <c r="F1002" s="29"/>
      <c r="G1002" s="26"/>
      <c r="H1002" s="29"/>
      <c r="I1002" s="26"/>
      <c r="J1002" s="29"/>
      <c r="K1002" s="26"/>
      <c r="L1002" s="29"/>
      <c r="M1002" s="23" t="s">
        <v>2237</v>
      </c>
      <c r="N1002" s="2" t="s">
        <v>1469</v>
      </c>
      <c r="O1002" s="2" t="s">
        <v>2238</v>
      </c>
      <c r="P1002" s="2" t="s">
        <v>64</v>
      </c>
      <c r="Q1002" s="2" t="s">
        <v>65</v>
      </c>
      <c r="R1002" s="2" t="s">
        <v>65</v>
      </c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2" t="s">
        <v>53</v>
      </c>
      <c r="AW1002" s="2" t="s">
        <v>2239</v>
      </c>
      <c r="AX1002" s="2" t="s">
        <v>53</v>
      </c>
      <c r="AY1002" s="2" t="s">
        <v>53</v>
      </c>
      <c r="AZ1002" s="2" t="s">
        <v>53</v>
      </c>
    </row>
    <row r="1003" spans="1:52" ht="30" customHeight="1" x14ac:dyDescent="0.3">
      <c r="A1003" s="23" t="s">
        <v>2240</v>
      </c>
      <c r="B1003" s="23" t="s">
        <v>2241</v>
      </c>
      <c r="C1003" s="23" t="s">
        <v>1778</v>
      </c>
      <c r="D1003" s="24">
        <v>0.16</v>
      </c>
      <c r="E1003" s="26"/>
      <c r="F1003" s="29"/>
      <c r="G1003" s="26"/>
      <c r="H1003" s="29"/>
      <c r="I1003" s="26"/>
      <c r="J1003" s="29"/>
      <c r="K1003" s="26"/>
      <c r="L1003" s="29"/>
      <c r="M1003" s="23" t="s">
        <v>2242</v>
      </c>
      <c r="N1003" s="2" t="s">
        <v>1469</v>
      </c>
      <c r="O1003" s="2" t="s">
        <v>2243</v>
      </c>
      <c r="P1003" s="2" t="s">
        <v>64</v>
      </c>
      <c r="Q1003" s="2" t="s">
        <v>65</v>
      </c>
      <c r="R1003" s="2" t="s">
        <v>65</v>
      </c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2" t="s">
        <v>53</v>
      </c>
      <c r="AW1003" s="2" t="s">
        <v>2244</v>
      </c>
      <c r="AX1003" s="2" t="s">
        <v>53</v>
      </c>
      <c r="AY1003" s="2" t="s">
        <v>53</v>
      </c>
      <c r="AZ1003" s="2" t="s">
        <v>53</v>
      </c>
    </row>
    <row r="1004" spans="1:52" ht="30" customHeight="1" x14ac:dyDescent="0.3">
      <c r="A1004" s="23" t="s">
        <v>2245</v>
      </c>
      <c r="B1004" s="23" t="s">
        <v>2246</v>
      </c>
      <c r="C1004" s="23" t="s">
        <v>1778</v>
      </c>
      <c r="D1004" s="24">
        <v>0.16</v>
      </c>
      <c r="E1004" s="26"/>
      <c r="F1004" s="29"/>
      <c r="G1004" s="26"/>
      <c r="H1004" s="29"/>
      <c r="I1004" s="26"/>
      <c r="J1004" s="29"/>
      <c r="K1004" s="26"/>
      <c r="L1004" s="29"/>
      <c r="M1004" s="23" t="s">
        <v>2247</v>
      </c>
      <c r="N1004" s="2" t="s">
        <v>1469</v>
      </c>
      <c r="O1004" s="2" t="s">
        <v>2248</v>
      </c>
      <c r="P1004" s="2" t="s">
        <v>64</v>
      </c>
      <c r="Q1004" s="2" t="s">
        <v>65</v>
      </c>
      <c r="R1004" s="2" t="s">
        <v>65</v>
      </c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2" t="s">
        <v>53</v>
      </c>
      <c r="AW1004" s="2" t="s">
        <v>2249</v>
      </c>
      <c r="AX1004" s="2" t="s">
        <v>53</v>
      </c>
      <c r="AY1004" s="2" t="s">
        <v>53</v>
      </c>
      <c r="AZ1004" s="2" t="s">
        <v>53</v>
      </c>
    </row>
    <row r="1005" spans="1:52" ht="30" customHeight="1" x14ac:dyDescent="0.3">
      <c r="A1005" s="23" t="s">
        <v>740</v>
      </c>
      <c r="B1005" s="23" t="s">
        <v>53</v>
      </c>
      <c r="C1005" s="23" t="s">
        <v>53</v>
      </c>
      <c r="D1005" s="24"/>
      <c r="E1005" s="26"/>
      <c r="F1005" s="29"/>
      <c r="G1005" s="26"/>
      <c r="H1005" s="29"/>
      <c r="I1005" s="26"/>
      <c r="J1005" s="29"/>
      <c r="K1005" s="26"/>
      <c r="L1005" s="29"/>
      <c r="M1005" s="23" t="s">
        <v>53</v>
      </c>
      <c r="N1005" s="2" t="s">
        <v>99</v>
      </c>
      <c r="O1005" s="2" t="s">
        <v>99</v>
      </c>
      <c r="P1005" s="2" t="s">
        <v>53</v>
      </c>
      <c r="Q1005" s="2" t="s">
        <v>53</v>
      </c>
      <c r="R1005" s="2" t="s">
        <v>53</v>
      </c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2" t="s">
        <v>53</v>
      </c>
      <c r="AW1005" s="2" t="s">
        <v>53</v>
      </c>
      <c r="AX1005" s="2" t="s">
        <v>53</v>
      </c>
      <c r="AY1005" s="2" t="s">
        <v>53</v>
      </c>
      <c r="AZ1005" s="2" t="s">
        <v>53</v>
      </c>
    </row>
    <row r="1006" spans="1:52" ht="30" customHeight="1" x14ac:dyDescent="0.3">
      <c r="A1006" s="24"/>
      <c r="B1006" s="24"/>
      <c r="C1006" s="24"/>
      <c r="D1006" s="24"/>
      <c r="E1006" s="26"/>
      <c r="F1006" s="29"/>
      <c r="G1006" s="26"/>
      <c r="H1006" s="29"/>
      <c r="I1006" s="26"/>
      <c r="J1006" s="29"/>
      <c r="K1006" s="26"/>
      <c r="L1006" s="29"/>
      <c r="M1006" s="24"/>
    </row>
    <row r="1007" spans="1:52" ht="30" customHeight="1" x14ac:dyDescent="0.3">
      <c r="A1007" s="20" t="s">
        <v>2250</v>
      </c>
      <c r="B1007" s="21"/>
      <c r="C1007" s="21"/>
      <c r="D1007" s="21"/>
      <c r="E1007" s="25"/>
      <c r="F1007" s="28"/>
      <c r="G1007" s="25"/>
      <c r="H1007" s="28"/>
      <c r="I1007" s="25"/>
      <c r="J1007" s="28"/>
      <c r="K1007" s="25"/>
      <c r="L1007" s="28"/>
      <c r="M1007" s="22"/>
      <c r="N1007" s="1" t="s">
        <v>1474</v>
      </c>
    </row>
    <row r="1008" spans="1:52" ht="30" customHeight="1" x14ac:dyDescent="0.3">
      <c r="A1008" s="23" t="s">
        <v>1477</v>
      </c>
      <c r="B1008" s="23" t="s">
        <v>816</v>
      </c>
      <c r="C1008" s="23" t="s">
        <v>817</v>
      </c>
      <c r="D1008" s="24">
        <v>2.2000000000000001E-3</v>
      </c>
      <c r="E1008" s="26"/>
      <c r="F1008" s="29"/>
      <c r="G1008" s="26"/>
      <c r="H1008" s="29"/>
      <c r="I1008" s="26"/>
      <c r="J1008" s="29"/>
      <c r="K1008" s="26"/>
      <c r="L1008" s="29"/>
      <c r="M1008" s="23" t="s">
        <v>1478</v>
      </c>
      <c r="N1008" s="2" t="s">
        <v>1474</v>
      </c>
      <c r="O1008" s="2" t="s">
        <v>1479</v>
      </c>
      <c r="P1008" s="2" t="s">
        <v>65</v>
      </c>
      <c r="Q1008" s="2" t="s">
        <v>65</v>
      </c>
      <c r="R1008" s="2" t="s">
        <v>64</v>
      </c>
      <c r="S1008" s="3"/>
      <c r="T1008" s="3"/>
      <c r="U1008" s="3"/>
      <c r="V1008" s="3">
        <v>1</v>
      </c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2" t="s">
        <v>53</v>
      </c>
      <c r="AW1008" s="2" t="s">
        <v>2251</v>
      </c>
      <c r="AX1008" s="2" t="s">
        <v>53</v>
      </c>
      <c r="AY1008" s="2" t="s">
        <v>53</v>
      </c>
      <c r="AZ1008" s="2" t="s">
        <v>53</v>
      </c>
    </row>
    <row r="1009" spans="1:52" ht="30" customHeight="1" x14ac:dyDescent="0.3">
      <c r="A1009" s="23" t="s">
        <v>853</v>
      </c>
      <c r="B1009" s="23" t="s">
        <v>2252</v>
      </c>
      <c r="C1009" s="23" t="s">
        <v>126</v>
      </c>
      <c r="D1009" s="24">
        <v>1</v>
      </c>
      <c r="E1009" s="26"/>
      <c r="F1009" s="29"/>
      <c r="G1009" s="26"/>
      <c r="H1009" s="29"/>
      <c r="I1009" s="26"/>
      <c r="J1009" s="29"/>
      <c r="K1009" s="26"/>
      <c r="L1009" s="29"/>
      <c r="M1009" s="23" t="s">
        <v>53</v>
      </c>
      <c r="N1009" s="2" t="s">
        <v>1474</v>
      </c>
      <c r="O1009" s="2" t="s">
        <v>738</v>
      </c>
      <c r="P1009" s="2" t="s">
        <v>65</v>
      </c>
      <c r="Q1009" s="2" t="s">
        <v>65</v>
      </c>
      <c r="R1009" s="2" t="s">
        <v>65</v>
      </c>
      <c r="S1009" s="3">
        <v>1</v>
      </c>
      <c r="T1009" s="3">
        <v>2</v>
      </c>
      <c r="U1009" s="3">
        <v>0.09</v>
      </c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2" t="s">
        <v>53</v>
      </c>
      <c r="AW1009" s="2" t="s">
        <v>2253</v>
      </c>
      <c r="AX1009" s="2" t="s">
        <v>53</v>
      </c>
      <c r="AY1009" s="2" t="s">
        <v>53</v>
      </c>
      <c r="AZ1009" s="2" t="s">
        <v>53</v>
      </c>
    </row>
    <row r="1010" spans="1:52" ht="30" customHeight="1" x14ac:dyDescent="0.3">
      <c r="A1010" s="23" t="s">
        <v>740</v>
      </c>
      <c r="B1010" s="23" t="s">
        <v>53</v>
      </c>
      <c r="C1010" s="23" t="s">
        <v>53</v>
      </c>
      <c r="D1010" s="24"/>
      <c r="E1010" s="26"/>
      <c r="F1010" s="29"/>
      <c r="G1010" s="26"/>
      <c r="H1010" s="29"/>
      <c r="I1010" s="26"/>
      <c r="J1010" s="29"/>
      <c r="K1010" s="26"/>
      <c r="L1010" s="29"/>
      <c r="M1010" s="23" t="s">
        <v>53</v>
      </c>
      <c r="N1010" s="2" t="s">
        <v>99</v>
      </c>
      <c r="O1010" s="2" t="s">
        <v>99</v>
      </c>
      <c r="P1010" s="2" t="s">
        <v>53</v>
      </c>
      <c r="Q1010" s="2" t="s">
        <v>53</v>
      </c>
      <c r="R1010" s="2" t="s">
        <v>53</v>
      </c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2" t="s">
        <v>53</v>
      </c>
      <c r="AW1010" s="2" t="s">
        <v>53</v>
      </c>
      <c r="AX1010" s="2" t="s">
        <v>53</v>
      </c>
      <c r="AY1010" s="2" t="s">
        <v>53</v>
      </c>
      <c r="AZ1010" s="2" t="s">
        <v>53</v>
      </c>
    </row>
    <row r="1011" spans="1:52" ht="30" customHeight="1" x14ac:dyDescent="0.3">
      <c r="A1011" s="24"/>
      <c r="B1011" s="24"/>
      <c r="C1011" s="24"/>
      <c r="D1011" s="24"/>
      <c r="E1011" s="26"/>
      <c r="F1011" s="29"/>
      <c r="G1011" s="26"/>
      <c r="H1011" s="29"/>
      <c r="I1011" s="26"/>
      <c r="J1011" s="29"/>
      <c r="K1011" s="26"/>
      <c r="L1011" s="29"/>
      <c r="M1011" s="24"/>
    </row>
    <row r="1012" spans="1:52" ht="30" customHeight="1" x14ac:dyDescent="0.3">
      <c r="A1012" s="20" t="s">
        <v>2254</v>
      </c>
      <c r="B1012" s="21"/>
      <c r="C1012" s="21"/>
      <c r="D1012" s="21"/>
      <c r="E1012" s="25"/>
      <c r="F1012" s="28"/>
      <c r="G1012" s="25"/>
      <c r="H1012" s="28"/>
      <c r="I1012" s="25"/>
      <c r="J1012" s="28"/>
      <c r="K1012" s="25"/>
      <c r="L1012" s="28"/>
      <c r="M1012" s="22"/>
      <c r="N1012" s="1" t="s">
        <v>2221</v>
      </c>
    </row>
    <row r="1013" spans="1:52" ht="30" customHeight="1" x14ac:dyDescent="0.3">
      <c r="A1013" s="23" t="s">
        <v>1199</v>
      </c>
      <c r="B1013" s="23" t="s">
        <v>816</v>
      </c>
      <c r="C1013" s="23" t="s">
        <v>817</v>
      </c>
      <c r="D1013" s="24">
        <v>9.1000000000000004E-3</v>
      </c>
      <c r="E1013" s="26"/>
      <c r="F1013" s="29"/>
      <c r="G1013" s="26"/>
      <c r="H1013" s="29"/>
      <c r="I1013" s="26"/>
      <c r="J1013" s="29"/>
      <c r="K1013" s="26"/>
      <c r="L1013" s="29"/>
      <c r="M1013" s="23" t="s">
        <v>1200</v>
      </c>
      <c r="N1013" s="2" t="s">
        <v>2221</v>
      </c>
      <c r="O1013" s="2" t="s">
        <v>1201</v>
      </c>
      <c r="P1013" s="2" t="s">
        <v>65</v>
      </c>
      <c r="Q1013" s="2" t="s">
        <v>65</v>
      </c>
      <c r="R1013" s="2" t="s">
        <v>64</v>
      </c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2" t="s">
        <v>53</v>
      </c>
      <c r="AW1013" s="2" t="s">
        <v>2255</v>
      </c>
      <c r="AX1013" s="2" t="s">
        <v>53</v>
      </c>
      <c r="AY1013" s="2" t="s">
        <v>53</v>
      </c>
      <c r="AZ1013" s="2" t="s">
        <v>53</v>
      </c>
    </row>
    <row r="1014" spans="1:52" ht="30" customHeight="1" x14ac:dyDescent="0.3">
      <c r="A1014" s="23" t="s">
        <v>815</v>
      </c>
      <c r="B1014" s="23" t="s">
        <v>816</v>
      </c>
      <c r="C1014" s="23" t="s">
        <v>817</v>
      </c>
      <c r="D1014" s="24">
        <v>4.4999999999999997E-3</v>
      </c>
      <c r="E1014" s="26"/>
      <c r="F1014" s="29"/>
      <c r="G1014" s="26"/>
      <c r="H1014" s="29"/>
      <c r="I1014" s="26"/>
      <c r="J1014" s="29"/>
      <c r="K1014" s="26"/>
      <c r="L1014" s="29"/>
      <c r="M1014" s="23" t="s">
        <v>818</v>
      </c>
      <c r="N1014" s="2" t="s">
        <v>2221</v>
      </c>
      <c r="O1014" s="2" t="s">
        <v>819</v>
      </c>
      <c r="P1014" s="2" t="s">
        <v>65</v>
      </c>
      <c r="Q1014" s="2" t="s">
        <v>65</v>
      </c>
      <c r="R1014" s="2" t="s">
        <v>64</v>
      </c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2" t="s">
        <v>53</v>
      </c>
      <c r="AW1014" s="2" t="s">
        <v>2256</v>
      </c>
      <c r="AX1014" s="2" t="s">
        <v>53</v>
      </c>
      <c r="AY1014" s="2" t="s">
        <v>53</v>
      </c>
      <c r="AZ1014" s="2" t="s">
        <v>53</v>
      </c>
    </row>
    <row r="1015" spans="1:52" ht="30" customHeight="1" x14ac:dyDescent="0.3">
      <c r="A1015" s="23" t="s">
        <v>740</v>
      </c>
      <c r="B1015" s="23" t="s">
        <v>53</v>
      </c>
      <c r="C1015" s="23" t="s">
        <v>53</v>
      </c>
      <c r="D1015" s="24"/>
      <c r="E1015" s="26"/>
      <c r="F1015" s="29"/>
      <c r="G1015" s="26"/>
      <c r="H1015" s="29"/>
      <c r="I1015" s="26"/>
      <c r="J1015" s="29"/>
      <c r="K1015" s="26"/>
      <c r="L1015" s="29"/>
      <c r="M1015" s="23" t="s">
        <v>53</v>
      </c>
      <c r="N1015" s="2" t="s">
        <v>99</v>
      </c>
      <c r="O1015" s="2" t="s">
        <v>99</v>
      </c>
      <c r="P1015" s="2" t="s">
        <v>53</v>
      </c>
      <c r="Q1015" s="2" t="s">
        <v>53</v>
      </c>
      <c r="R1015" s="2" t="s">
        <v>53</v>
      </c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2" t="s">
        <v>53</v>
      </c>
      <c r="AW1015" s="2" t="s">
        <v>53</v>
      </c>
      <c r="AX1015" s="2" t="s">
        <v>53</v>
      </c>
      <c r="AY1015" s="2" t="s">
        <v>53</v>
      </c>
      <c r="AZ1015" s="2" t="s">
        <v>53</v>
      </c>
    </row>
    <row r="1016" spans="1:52" ht="30" customHeight="1" x14ac:dyDescent="0.3">
      <c r="A1016" s="24"/>
      <c r="B1016" s="24"/>
      <c r="C1016" s="24"/>
      <c r="D1016" s="24"/>
      <c r="E1016" s="26"/>
      <c r="F1016" s="29"/>
      <c r="G1016" s="26"/>
      <c r="H1016" s="29"/>
      <c r="I1016" s="26"/>
      <c r="J1016" s="29"/>
      <c r="K1016" s="26"/>
      <c r="L1016" s="29"/>
      <c r="M1016" s="24"/>
    </row>
    <row r="1017" spans="1:52" ht="30" customHeight="1" x14ac:dyDescent="0.3">
      <c r="A1017" s="20" t="s">
        <v>2257</v>
      </c>
      <c r="B1017" s="21"/>
      <c r="C1017" s="21"/>
      <c r="D1017" s="21"/>
      <c r="E1017" s="25"/>
      <c r="F1017" s="28"/>
      <c r="G1017" s="25"/>
      <c r="H1017" s="28"/>
      <c r="I1017" s="25"/>
      <c r="J1017" s="28"/>
      <c r="K1017" s="25"/>
      <c r="L1017" s="28"/>
      <c r="M1017" s="22"/>
      <c r="N1017" s="1" t="s">
        <v>2233</v>
      </c>
    </row>
    <row r="1018" spans="1:52" ht="30" customHeight="1" x14ac:dyDescent="0.3">
      <c r="A1018" s="23" t="s">
        <v>2230</v>
      </c>
      <c r="B1018" s="23" t="s">
        <v>2231</v>
      </c>
      <c r="C1018" s="23" t="s">
        <v>75</v>
      </c>
      <c r="D1018" s="24">
        <v>0.4677</v>
      </c>
      <c r="E1018" s="26"/>
      <c r="F1018" s="29"/>
      <c r="G1018" s="26"/>
      <c r="H1018" s="29"/>
      <c r="I1018" s="26"/>
      <c r="J1018" s="29"/>
      <c r="K1018" s="26"/>
      <c r="L1018" s="29"/>
      <c r="M1018" s="23" t="s">
        <v>2258</v>
      </c>
      <c r="N1018" s="2" t="s">
        <v>2233</v>
      </c>
      <c r="O1018" s="2" t="s">
        <v>2259</v>
      </c>
      <c r="P1018" s="2" t="s">
        <v>65</v>
      </c>
      <c r="Q1018" s="2" t="s">
        <v>65</v>
      </c>
      <c r="R1018" s="2" t="s">
        <v>64</v>
      </c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2" t="s">
        <v>53</v>
      </c>
      <c r="AW1018" s="2" t="s">
        <v>2260</v>
      </c>
      <c r="AX1018" s="2" t="s">
        <v>53</v>
      </c>
      <c r="AY1018" s="2" t="s">
        <v>53</v>
      </c>
      <c r="AZ1018" s="2" t="s">
        <v>53</v>
      </c>
    </row>
    <row r="1019" spans="1:52" ht="30" customHeight="1" x14ac:dyDescent="0.3">
      <c r="A1019" s="23" t="s">
        <v>2261</v>
      </c>
      <c r="B1019" s="23" t="s">
        <v>2262</v>
      </c>
      <c r="C1019" s="23" t="s">
        <v>2263</v>
      </c>
      <c r="D1019" s="24">
        <v>37</v>
      </c>
      <c r="E1019" s="26"/>
      <c r="F1019" s="29"/>
      <c r="G1019" s="26"/>
      <c r="H1019" s="29"/>
      <c r="I1019" s="26"/>
      <c r="J1019" s="29"/>
      <c r="K1019" s="26"/>
      <c r="L1019" s="29"/>
      <c r="M1019" s="23" t="s">
        <v>2264</v>
      </c>
      <c r="N1019" s="2" t="s">
        <v>2233</v>
      </c>
      <c r="O1019" s="2" t="s">
        <v>2265</v>
      </c>
      <c r="P1019" s="2" t="s">
        <v>65</v>
      </c>
      <c r="Q1019" s="2" t="s">
        <v>65</v>
      </c>
      <c r="R1019" s="2" t="s">
        <v>64</v>
      </c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2" t="s">
        <v>53</v>
      </c>
      <c r="AW1019" s="2" t="s">
        <v>2266</v>
      </c>
      <c r="AX1019" s="2" t="s">
        <v>53</v>
      </c>
      <c r="AY1019" s="2" t="s">
        <v>53</v>
      </c>
      <c r="AZ1019" s="2" t="s">
        <v>53</v>
      </c>
    </row>
    <row r="1020" spans="1:52" ht="30" customHeight="1" x14ac:dyDescent="0.3">
      <c r="A1020" s="23" t="s">
        <v>740</v>
      </c>
      <c r="B1020" s="23" t="s">
        <v>53</v>
      </c>
      <c r="C1020" s="23" t="s">
        <v>53</v>
      </c>
      <c r="D1020" s="24"/>
      <c r="E1020" s="26"/>
      <c r="F1020" s="29"/>
      <c r="G1020" s="26"/>
      <c r="H1020" s="29"/>
      <c r="I1020" s="26"/>
      <c r="J1020" s="29"/>
      <c r="K1020" s="26"/>
      <c r="L1020" s="29"/>
      <c r="M1020" s="23" t="s">
        <v>53</v>
      </c>
      <c r="N1020" s="2" t="s">
        <v>99</v>
      </c>
      <c r="O1020" s="2" t="s">
        <v>99</v>
      </c>
      <c r="P1020" s="2" t="s">
        <v>53</v>
      </c>
      <c r="Q1020" s="2" t="s">
        <v>53</v>
      </c>
      <c r="R1020" s="2" t="s">
        <v>53</v>
      </c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2" t="s">
        <v>53</v>
      </c>
      <c r="AW1020" s="2" t="s">
        <v>53</v>
      </c>
      <c r="AX1020" s="2" t="s">
        <v>53</v>
      </c>
      <c r="AY1020" s="2" t="s">
        <v>53</v>
      </c>
      <c r="AZ1020" s="2" t="s">
        <v>53</v>
      </c>
    </row>
    <row r="1021" spans="1:52" ht="30" customHeight="1" x14ac:dyDescent="0.3">
      <c r="A1021" s="24"/>
      <c r="B1021" s="24"/>
      <c r="C1021" s="24"/>
      <c r="D1021" s="24"/>
      <c r="E1021" s="26"/>
      <c r="F1021" s="29"/>
      <c r="G1021" s="26"/>
      <c r="H1021" s="29"/>
      <c r="I1021" s="26"/>
      <c r="J1021" s="29"/>
      <c r="K1021" s="26"/>
      <c r="L1021" s="29"/>
      <c r="M1021" s="24"/>
    </row>
    <row r="1022" spans="1:52" ht="30" customHeight="1" x14ac:dyDescent="0.3">
      <c r="A1022" s="20" t="s">
        <v>2267</v>
      </c>
      <c r="B1022" s="21"/>
      <c r="C1022" s="21"/>
      <c r="D1022" s="21"/>
      <c r="E1022" s="25"/>
      <c r="F1022" s="28"/>
      <c r="G1022" s="25"/>
      <c r="H1022" s="28"/>
      <c r="I1022" s="25"/>
      <c r="J1022" s="28"/>
      <c r="K1022" s="25"/>
      <c r="L1022" s="28"/>
      <c r="M1022" s="22"/>
      <c r="N1022" s="1" t="s">
        <v>2238</v>
      </c>
    </row>
    <row r="1023" spans="1:52" ht="30" customHeight="1" x14ac:dyDescent="0.3">
      <c r="A1023" s="23" t="s">
        <v>2235</v>
      </c>
      <c r="B1023" s="23" t="s">
        <v>2236</v>
      </c>
      <c r="C1023" s="23" t="s">
        <v>75</v>
      </c>
      <c r="D1023" s="24">
        <v>0.37080000000000002</v>
      </c>
      <c r="E1023" s="26"/>
      <c r="F1023" s="29"/>
      <c r="G1023" s="26"/>
      <c r="H1023" s="29"/>
      <c r="I1023" s="26"/>
      <c r="J1023" s="29"/>
      <c r="K1023" s="26"/>
      <c r="L1023" s="29"/>
      <c r="M1023" s="23" t="s">
        <v>2268</v>
      </c>
      <c r="N1023" s="2" t="s">
        <v>2238</v>
      </c>
      <c r="O1023" s="2" t="s">
        <v>2269</v>
      </c>
      <c r="P1023" s="2" t="s">
        <v>65</v>
      </c>
      <c r="Q1023" s="2" t="s">
        <v>65</v>
      </c>
      <c r="R1023" s="2" t="s">
        <v>64</v>
      </c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2" t="s">
        <v>53</v>
      </c>
      <c r="AW1023" s="2" t="s">
        <v>2270</v>
      </c>
      <c r="AX1023" s="2" t="s">
        <v>53</v>
      </c>
      <c r="AY1023" s="2" t="s">
        <v>53</v>
      </c>
      <c r="AZ1023" s="2" t="s">
        <v>53</v>
      </c>
    </row>
    <row r="1024" spans="1:52" ht="30" customHeight="1" x14ac:dyDescent="0.3">
      <c r="A1024" s="23" t="s">
        <v>2261</v>
      </c>
      <c r="B1024" s="23" t="s">
        <v>2262</v>
      </c>
      <c r="C1024" s="23" t="s">
        <v>2263</v>
      </c>
      <c r="D1024" s="24">
        <v>1.87</v>
      </c>
      <c r="E1024" s="26"/>
      <c r="F1024" s="29"/>
      <c r="G1024" s="26"/>
      <c r="H1024" s="29"/>
      <c r="I1024" s="26"/>
      <c r="J1024" s="29"/>
      <c r="K1024" s="26"/>
      <c r="L1024" s="29"/>
      <c r="M1024" s="23" t="s">
        <v>2264</v>
      </c>
      <c r="N1024" s="2" t="s">
        <v>2238</v>
      </c>
      <c r="O1024" s="2" t="s">
        <v>2265</v>
      </c>
      <c r="P1024" s="2" t="s">
        <v>65</v>
      </c>
      <c r="Q1024" s="2" t="s">
        <v>65</v>
      </c>
      <c r="R1024" s="2" t="s">
        <v>64</v>
      </c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2" t="s">
        <v>53</v>
      </c>
      <c r="AW1024" s="2" t="s">
        <v>2271</v>
      </c>
      <c r="AX1024" s="2" t="s">
        <v>53</v>
      </c>
      <c r="AY1024" s="2" t="s">
        <v>53</v>
      </c>
      <c r="AZ1024" s="2" t="s">
        <v>53</v>
      </c>
    </row>
    <row r="1025" spans="1:52" ht="30" customHeight="1" x14ac:dyDescent="0.3">
      <c r="A1025" s="23" t="s">
        <v>2272</v>
      </c>
      <c r="B1025" s="23" t="s">
        <v>2273</v>
      </c>
      <c r="C1025" s="23" t="s">
        <v>1063</v>
      </c>
      <c r="D1025" s="24">
        <v>1.3</v>
      </c>
      <c r="E1025" s="26"/>
      <c r="F1025" s="29"/>
      <c r="G1025" s="26"/>
      <c r="H1025" s="29"/>
      <c r="I1025" s="26"/>
      <c r="J1025" s="29"/>
      <c r="K1025" s="26"/>
      <c r="L1025" s="29"/>
      <c r="M1025" s="23" t="s">
        <v>2274</v>
      </c>
      <c r="N1025" s="2" t="s">
        <v>2238</v>
      </c>
      <c r="O1025" s="2" t="s">
        <v>2275</v>
      </c>
      <c r="P1025" s="2" t="s">
        <v>65</v>
      </c>
      <c r="Q1025" s="2" t="s">
        <v>65</v>
      </c>
      <c r="R1025" s="2" t="s">
        <v>64</v>
      </c>
      <c r="S1025" s="3"/>
      <c r="T1025" s="3"/>
      <c r="U1025" s="3"/>
      <c r="V1025" s="3">
        <v>1</v>
      </c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2" t="s">
        <v>53</v>
      </c>
      <c r="AW1025" s="2" t="s">
        <v>2276</v>
      </c>
      <c r="AX1025" s="2" t="s">
        <v>53</v>
      </c>
      <c r="AY1025" s="2" t="s">
        <v>53</v>
      </c>
      <c r="AZ1025" s="2" t="s">
        <v>53</v>
      </c>
    </row>
    <row r="1026" spans="1:52" ht="30" customHeight="1" x14ac:dyDescent="0.3">
      <c r="A1026" s="23" t="s">
        <v>1021</v>
      </c>
      <c r="B1026" s="23" t="s">
        <v>2277</v>
      </c>
      <c r="C1026" s="23" t="s">
        <v>126</v>
      </c>
      <c r="D1026" s="24">
        <v>1</v>
      </c>
      <c r="E1026" s="26"/>
      <c r="F1026" s="29"/>
      <c r="G1026" s="26"/>
      <c r="H1026" s="29"/>
      <c r="I1026" s="26"/>
      <c r="J1026" s="29"/>
      <c r="K1026" s="26"/>
      <c r="L1026" s="29"/>
      <c r="M1026" s="23" t="s">
        <v>53</v>
      </c>
      <c r="N1026" s="2" t="s">
        <v>2238</v>
      </c>
      <c r="O1026" s="2" t="s">
        <v>738</v>
      </c>
      <c r="P1026" s="2" t="s">
        <v>65</v>
      </c>
      <c r="Q1026" s="2" t="s">
        <v>65</v>
      </c>
      <c r="R1026" s="2" t="s">
        <v>65</v>
      </c>
      <c r="S1026" s="3">
        <v>0</v>
      </c>
      <c r="T1026" s="3">
        <v>0</v>
      </c>
      <c r="U1026" s="3">
        <v>0.02</v>
      </c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2" t="s">
        <v>53</v>
      </c>
      <c r="AW1026" s="2" t="s">
        <v>2278</v>
      </c>
      <c r="AX1026" s="2" t="s">
        <v>53</v>
      </c>
      <c r="AY1026" s="2" t="s">
        <v>53</v>
      </c>
      <c r="AZ1026" s="2" t="s">
        <v>53</v>
      </c>
    </row>
    <row r="1027" spans="1:52" ht="30" customHeight="1" x14ac:dyDescent="0.3">
      <c r="A1027" s="23" t="s">
        <v>740</v>
      </c>
      <c r="B1027" s="23" t="s">
        <v>53</v>
      </c>
      <c r="C1027" s="23" t="s">
        <v>53</v>
      </c>
      <c r="D1027" s="24"/>
      <c r="E1027" s="26"/>
      <c r="F1027" s="29"/>
      <c r="G1027" s="26"/>
      <c r="H1027" s="29"/>
      <c r="I1027" s="26"/>
      <c r="J1027" s="29"/>
      <c r="K1027" s="26"/>
      <c r="L1027" s="29"/>
      <c r="M1027" s="23" t="s">
        <v>53</v>
      </c>
      <c r="N1027" s="2" t="s">
        <v>99</v>
      </c>
      <c r="O1027" s="2" t="s">
        <v>99</v>
      </c>
      <c r="P1027" s="2" t="s">
        <v>53</v>
      </c>
      <c r="Q1027" s="2" t="s">
        <v>53</v>
      </c>
      <c r="R1027" s="2" t="s">
        <v>53</v>
      </c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2" t="s">
        <v>53</v>
      </c>
      <c r="AW1027" s="2" t="s">
        <v>53</v>
      </c>
      <c r="AX1027" s="2" t="s">
        <v>53</v>
      </c>
      <c r="AY1027" s="2" t="s">
        <v>53</v>
      </c>
      <c r="AZ1027" s="2" t="s">
        <v>53</v>
      </c>
    </row>
    <row r="1028" spans="1:52" ht="30" customHeight="1" x14ac:dyDescent="0.3">
      <c r="A1028" s="24"/>
      <c r="B1028" s="24"/>
      <c r="C1028" s="24"/>
      <c r="D1028" s="24"/>
      <c r="E1028" s="26"/>
      <c r="F1028" s="29"/>
      <c r="G1028" s="26"/>
      <c r="H1028" s="29"/>
      <c r="I1028" s="26"/>
      <c r="J1028" s="29"/>
      <c r="K1028" s="26"/>
      <c r="L1028" s="29"/>
      <c r="M1028" s="24"/>
    </row>
    <row r="1029" spans="1:52" ht="30" customHeight="1" x14ac:dyDescent="0.3">
      <c r="A1029" s="20" t="s">
        <v>2279</v>
      </c>
      <c r="B1029" s="21"/>
      <c r="C1029" s="21"/>
      <c r="D1029" s="21"/>
      <c r="E1029" s="25"/>
      <c r="F1029" s="28"/>
      <c r="G1029" s="25"/>
      <c r="H1029" s="28"/>
      <c r="I1029" s="25"/>
      <c r="J1029" s="28"/>
      <c r="K1029" s="25"/>
      <c r="L1029" s="28"/>
      <c r="M1029" s="22"/>
      <c r="N1029" s="1" t="s">
        <v>2243</v>
      </c>
    </row>
    <row r="1030" spans="1:52" ht="30" customHeight="1" x14ac:dyDescent="0.3">
      <c r="A1030" s="23" t="s">
        <v>2240</v>
      </c>
      <c r="B1030" s="23" t="s">
        <v>2280</v>
      </c>
      <c r="C1030" s="23" t="s">
        <v>75</v>
      </c>
      <c r="D1030" s="24">
        <v>0.33750000000000002</v>
      </c>
      <c r="E1030" s="26"/>
      <c r="F1030" s="29"/>
      <c r="G1030" s="26"/>
      <c r="H1030" s="29"/>
      <c r="I1030" s="26"/>
      <c r="J1030" s="29"/>
      <c r="K1030" s="26"/>
      <c r="L1030" s="29"/>
      <c r="M1030" s="23" t="s">
        <v>2281</v>
      </c>
      <c r="N1030" s="2" t="s">
        <v>2243</v>
      </c>
      <c r="O1030" s="2" t="s">
        <v>2282</v>
      </c>
      <c r="P1030" s="2" t="s">
        <v>65</v>
      </c>
      <c r="Q1030" s="2" t="s">
        <v>65</v>
      </c>
      <c r="R1030" s="2" t="s">
        <v>64</v>
      </c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2" t="s">
        <v>53</v>
      </c>
      <c r="AW1030" s="2" t="s">
        <v>2283</v>
      </c>
      <c r="AX1030" s="2" t="s">
        <v>53</v>
      </c>
      <c r="AY1030" s="2" t="s">
        <v>53</v>
      </c>
      <c r="AZ1030" s="2" t="s">
        <v>53</v>
      </c>
    </row>
    <row r="1031" spans="1:52" ht="30" customHeight="1" x14ac:dyDescent="0.3">
      <c r="A1031" s="23" t="s">
        <v>2261</v>
      </c>
      <c r="B1031" s="23" t="s">
        <v>2262</v>
      </c>
      <c r="C1031" s="23" t="s">
        <v>2263</v>
      </c>
      <c r="D1031" s="24">
        <v>1.49</v>
      </c>
      <c r="E1031" s="26"/>
      <c r="F1031" s="29"/>
      <c r="G1031" s="26"/>
      <c r="H1031" s="29"/>
      <c r="I1031" s="26"/>
      <c r="J1031" s="29"/>
      <c r="K1031" s="26"/>
      <c r="L1031" s="29"/>
      <c r="M1031" s="23" t="s">
        <v>2264</v>
      </c>
      <c r="N1031" s="2" t="s">
        <v>2243</v>
      </c>
      <c r="O1031" s="2" t="s">
        <v>2265</v>
      </c>
      <c r="P1031" s="2" t="s">
        <v>65</v>
      </c>
      <c r="Q1031" s="2" t="s">
        <v>65</v>
      </c>
      <c r="R1031" s="2" t="s">
        <v>64</v>
      </c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2" t="s">
        <v>53</v>
      </c>
      <c r="AW1031" s="2" t="s">
        <v>2284</v>
      </c>
      <c r="AX1031" s="2" t="s">
        <v>53</v>
      </c>
      <c r="AY1031" s="2" t="s">
        <v>53</v>
      </c>
      <c r="AZ1031" s="2" t="s">
        <v>53</v>
      </c>
    </row>
    <row r="1032" spans="1:52" ht="30" customHeight="1" x14ac:dyDescent="0.3">
      <c r="A1032" s="23" t="s">
        <v>740</v>
      </c>
      <c r="B1032" s="23" t="s">
        <v>53</v>
      </c>
      <c r="C1032" s="23" t="s">
        <v>53</v>
      </c>
      <c r="D1032" s="24"/>
      <c r="E1032" s="26"/>
      <c r="F1032" s="29"/>
      <c r="G1032" s="26"/>
      <c r="H1032" s="29"/>
      <c r="I1032" s="26"/>
      <c r="J1032" s="29"/>
      <c r="K1032" s="26"/>
      <c r="L1032" s="29"/>
      <c r="M1032" s="23" t="s">
        <v>53</v>
      </c>
      <c r="N1032" s="2" t="s">
        <v>99</v>
      </c>
      <c r="O1032" s="2" t="s">
        <v>99</v>
      </c>
      <c r="P1032" s="2" t="s">
        <v>53</v>
      </c>
      <c r="Q1032" s="2" t="s">
        <v>53</v>
      </c>
      <c r="R1032" s="2" t="s">
        <v>53</v>
      </c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2" t="s">
        <v>53</v>
      </c>
      <c r="AW1032" s="2" t="s">
        <v>53</v>
      </c>
      <c r="AX1032" s="2" t="s">
        <v>53</v>
      </c>
      <c r="AY1032" s="2" t="s">
        <v>53</v>
      </c>
      <c r="AZ1032" s="2" t="s">
        <v>53</v>
      </c>
    </row>
    <row r="1033" spans="1:52" ht="30" customHeight="1" x14ac:dyDescent="0.3">
      <c r="A1033" s="24"/>
      <c r="B1033" s="24"/>
      <c r="C1033" s="24"/>
      <c r="D1033" s="24"/>
      <c r="E1033" s="26"/>
      <c r="F1033" s="29"/>
      <c r="G1033" s="26"/>
      <c r="H1033" s="29"/>
      <c r="I1033" s="26"/>
      <c r="J1033" s="29"/>
      <c r="K1033" s="26"/>
      <c r="L1033" s="29"/>
      <c r="M1033" s="24"/>
    </row>
    <row r="1034" spans="1:52" ht="30" customHeight="1" x14ac:dyDescent="0.3">
      <c r="A1034" s="20" t="s">
        <v>2285</v>
      </c>
      <c r="B1034" s="21"/>
      <c r="C1034" s="21"/>
      <c r="D1034" s="21"/>
      <c r="E1034" s="25"/>
      <c r="F1034" s="28"/>
      <c r="G1034" s="25"/>
      <c r="H1034" s="28"/>
      <c r="I1034" s="25"/>
      <c r="J1034" s="28"/>
      <c r="K1034" s="25"/>
      <c r="L1034" s="28"/>
      <c r="M1034" s="22"/>
      <c r="N1034" s="1" t="s">
        <v>2248</v>
      </c>
    </row>
    <row r="1035" spans="1:52" ht="30" customHeight="1" x14ac:dyDescent="0.3">
      <c r="A1035" s="23" t="s">
        <v>2245</v>
      </c>
      <c r="B1035" s="23" t="s">
        <v>2246</v>
      </c>
      <c r="C1035" s="23" t="s">
        <v>75</v>
      </c>
      <c r="D1035" s="24">
        <v>0.5</v>
      </c>
      <c r="E1035" s="26"/>
      <c r="F1035" s="29"/>
      <c r="G1035" s="26"/>
      <c r="H1035" s="29"/>
      <c r="I1035" s="26"/>
      <c r="J1035" s="29"/>
      <c r="K1035" s="26"/>
      <c r="L1035" s="29"/>
      <c r="M1035" s="23" t="s">
        <v>2286</v>
      </c>
      <c r="N1035" s="2" t="s">
        <v>2248</v>
      </c>
      <c r="O1035" s="2" t="s">
        <v>2287</v>
      </c>
      <c r="P1035" s="2" t="s">
        <v>65</v>
      </c>
      <c r="Q1035" s="2" t="s">
        <v>65</v>
      </c>
      <c r="R1035" s="2" t="s">
        <v>64</v>
      </c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2" t="s">
        <v>53</v>
      </c>
      <c r="AW1035" s="2" t="s">
        <v>2288</v>
      </c>
      <c r="AX1035" s="2" t="s">
        <v>53</v>
      </c>
      <c r="AY1035" s="2" t="s">
        <v>53</v>
      </c>
      <c r="AZ1035" s="2" t="s">
        <v>53</v>
      </c>
    </row>
    <row r="1036" spans="1:52" ht="30" customHeight="1" x14ac:dyDescent="0.3">
      <c r="A1036" s="23" t="s">
        <v>740</v>
      </c>
      <c r="B1036" s="23" t="s">
        <v>53</v>
      </c>
      <c r="C1036" s="23" t="s">
        <v>53</v>
      </c>
      <c r="D1036" s="24"/>
      <c r="E1036" s="26"/>
      <c r="F1036" s="29"/>
      <c r="G1036" s="26"/>
      <c r="H1036" s="29"/>
      <c r="I1036" s="26"/>
      <c r="J1036" s="29"/>
      <c r="K1036" s="26"/>
      <c r="L1036" s="29"/>
      <c r="M1036" s="23" t="s">
        <v>53</v>
      </c>
      <c r="N1036" s="2" t="s">
        <v>99</v>
      </c>
      <c r="O1036" s="2" t="s">
        <v>99</v>
      </c>
      <c r="P1036" s="2" t="s">
        <v>53</v>
      </c>
      <c r="Q1036" s="2" t="s">
        <v>53</v>
      </c>
      <c r="R1036" s="2" t="s">
        <v>53</v>
      </c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2" t="s">
        <v>53</v>
      </c>
      <c r="AW1036" s="2" t="s">
        <v>53</v>
      </c>
      <c r="AX1036" s="2" t="s">
        <v>53</v>
      </c>
      <c r="AY1036" s="2" t="s">
        <v>53</v>
      </c>
      <c r="AZ1036" s="2" t="s">
        <v>53</v>
      </c>
    </row>
    <row r="1037" spans="1:52" ht="30" customHeight="1" x14ac:dyDescent="0.3">
      <c r="A1037" s="24"/>
      <c r="B1037" s="24"/>
      <c r="C1037" s="24"/>
      <c r="D1037" s="24"/>
      <c r="E1037" s="26"/>
      <c r="F1037" s="29"/>
      <c r="G1037" s="26"/>
      <c r="H1037" s="29"/>
      <c r="I1037" s="26"/>
      <c r="J1037" s="29"/>
      <c r="K1037" s="26"/>
      <c r="L1037" s="29"/>
      <c r="M1037" s="24"/>
    </row>
    <row r="1038" spans="1:52" ht="30" customHeight="1" x14ac:dyDescent="0.3">
      <c r="A1038" s="20" t="s">
        <v>2289</v>
      </c>
      <c r="B1038" s="21"/>
      <c r="C1038" s="21"/>
      <c r="D1038" s="21"/>
      <c r="E1038" s="25"/>
      <c r="F1038" s="28"/>
      <c r="G1038" s="25"/>
      <c r="H1038" s="28"/>
      <c r="I1038" s="25"/>
      <c r="J1038" s="28"/>
      <c r="K1038" s="25"/>
      <c r="L1038" s="28"/>
      <c r="M1038" s="22"/>
      <c r="N1038" s="1" t="s">
        <v>1506</v>
      </c>
    </row>
    <row r="1039" spans="1:52" ht="30" customHeight="1" x14ac:dyDescent="0.3">
      <c r="A1039" s="23" t="s">
        <v>1530</v>
      </c>
      <c r="B1039" s="23" t="s">
        <v>816</v>
      </c>
      <c r="C1039" s="23" t="s">
        <v>817</v>
      </c>
      <c r="D1039" s="24">
        <v>0.432</v>
      </c>
      <c r="E1039" s="26"/>
      <c r="F1039" s="29"/>
      <c r="G1039" s="26"/>
      <c r="H1039" s="29"/>
      <c r="I1039" s="26"/>
      <c r="J1039" s="29"/>
      <c r="K1039" s="26"/>
      <c r="L1039" s="29"/>
      <c r="M1039" s="23" t="s">
        <v>1531</v>
      </c>
      <c r="N1039" s="2" t="s">
        <v>1506</v>
      </c>
      <c r="O1039" s="2" t="s">
        <v>1532</v>
      </c>
      <c r="P1039" s="2" t="s">
        <v>65</v>
      </c>
      <c r="Q1039" s="2" t="s">
        <v>65</v>
      </c>
      <c r="R1039" s="2" t="s">
        <v>64</v>
      </c>
      <c r="S1039" s="3"/>
      <c r="T1039" s="3"/>
      <c r="U1039" s="3"/>
      <c r="V1039" s="3">
        <v>1</v>
      </c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2" t="s">
        <v>53</v>
      </c>
      <c r="AW1039" s="2" t="s">
        <v>2290</v>
      </c>
      <c r="AX1039" s="2" t="s">
        <v>53</v>
      </c>
      <c r="AY1039" s="2" t="s">
        <v>53</v>
      </c>
      <c r="AZ1039" s="2" t="s">
        <v>53</v>
      </c>
    </row>
    <row r="1040" spans="1:52" ht="30" customHeight="1" x14ac:dyDescent="0.3">
      <c r="A1040" s="23" t="s">
        <v>815</v>
      </c>
      <c r="B1040" s="23" t="s">
        <v>816</v>
      </c>
      <c r="C1040" s="23" t="s">
        <v>817</v>
      </c>
      <c r="D1040" s="24">
        <v>0.10299999999999999</v>
      </c>
      <c r="E1040" s="26"/>
      <c r="F1040" s="29"/>
      <c r="G1040" s="26"/>
      <c r="H1040" s="29"/>
      <c r="I1040" s="26"/>
      <c r="J1040" s="29"/>
      <c r="K1040" s="26"/>
      <c r="L1040" s="29"/>
      <c r="M1040" s="23" t="s">
        <v>818</v>
      </c>
      <c r="N1040" s="2" t="s">
        <v>1506</v>
      </c>
      <c r="O1040" s="2" t="s">
        <v>819</v>
      </c>
      <c r="P1040" s="2" t="s">
        <v>65</v>
      </c>
      <c r="Q1040" s="2" t="s">
        <v>65</v>
      </c>
      <c r="R1040" s="2" t="s">
        <v>64</v>
      </c>
      <c r="S1040" s="3"/>
      <c r="T1040" s="3"/>
      <c r="U1040" s="3"/>
      <c r="V1040" s="3">
        <v>1</v>
      </c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2" t="s">
        <v>53</v>
      </c>
      <c r="AW1040" s="2" t="s">
        <v>2291</v>
      </c>
      <c r="AX1040" s="2" t="s">
        <v>53</v>
      </c>
      <c r="AY1040" s="2" t="s">
        <v>53</v>
      </c>
      <c r="AZ1040" s="2" t="s">
        <v>53</v>
      </c>
    </row>
    <row r="1041" spans="1:52" ht="30" customHeight="1" x14ac:dyDescent="0.3">
      <c r="A1041" s="23" t="s">
        <v>853</v>
      </c>
      <c r="B1041" s="23" t="s">
        <v>1363</v>
      </c>
      <c r="C1041" s="23" t="s">
        <v>126</v>
      </c>
      <c r="D1041" s="24">
        <v>1</v>
      </c>
      <c r="E1041" s="26"/>
      <c r="F1041" s="29"/>
      <c r="G1041" s="26"/>
      <c r="H1041" s="29"/>
      <c r="I1041" s="26"/>
      <c r="J1041" s="29"/>
      <c r="K1041" s="26"/>
      <c r="L1041" s="29"/>
      <c r="M1041" s="23" t="s">
        <v>53</v>
      </c>
      <c r="N1041" s="2" t="s">
        <v>1506</v>
      </c>
      <c r="O1041" s="2" t="s">
        <v>738</v>
      </c>
      <c r="P1041" s="2" t="s">
        <v>65</v>
      </c>
      <c r="Q1041" s="2" t="s">
        <v>65</v>
      </c>
      <c r="R1041" s="2" t="s">
        <v>65</v>
      </c>
      <c r="S1041" s="3">
        <v>1</v>
      </c>
      <c r="T1041" s="3">
        <v>2</v>
      </c>
      <c r="U1041" s="3">
        <v>0.03</v>
      </c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2" t="s">
        <v>53</v>
      </c>
      <c r="AW1041" s="2" t="s">
        <v>2292</v>
      </c>
      <c r="AX1041" s="2" t="s">
        <v>53</v>
      </c>
      <c r="AY1041" s="2" t="s">
        <v>53</v>
      </c>
      <c r="AZ1041" s="2" t="s">
        <v>53</v>
      </c>
    </row>
    <row r="1042" spans="1:52" ht="30" customHeight="1" x14ac:dyDescent="0.3">
      <c r="A1042" s="23" t="s">
        <v>740</v>
      </c>
      <c r="B1042" s="23" t="s">
        <v>53</v>
      </c>
      <c r="C1042" s="23" t="s">
        <v>53</v>
      </c>
      <c r="D1042" s="24"/>
      <c r="E1042" s="26"/>
      <c r="F1042" s="29"/>
      <c r="G1042" s="26"/>
      <c r="H1042" s="29"/>
      <c r="I1042" s="26"/>
      <c r="J1042" s="29"/>
      <c r="K1042" s="26"/>
      <c r="L1042" s="29"/>
      <c r="M1042" s="23" t="s">
        <v>53</v>
      </c>
      <c r="N1042" s="2" t="s">
        <v>99</v>
      </c>
      <c r="O1042" s="2" t="s">
        <v>99</v>
      </c>
      <c r="P1042" s="2" t="s">
        <v>53</v>
      </c>
      <c r="Q1042" s="2" t="s">
        <v>53</v>
      </c>
      <c r="R1042" s="2" t="s">
        <v>53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2" t="s">
        <v>53</v>
      </c>
      <c r="AW1042" s="2" t="s">
        <v>53</v>
      </c>
      <c r="AX1042" s="2" t="s">
        <v>53</v>
      </c>
      <c r="AY1042" s="2" t="s">
        <v>53</v>
      </c>
      <c r="AZ1042" s="2" t="s">
        <v>53</v>
      </c>
    </row>
    <row r="1043" spans="1:52" ht="30" customHeight="1" x14ac:dyDescent="0.3">
      <c r="A1043" s="24"/>
      <c r="B1043" s="24"/>
      <c r="C1043" s="24"/>
      <c r="D1043" s="24"/>
      <c r="E1043" s="26"/>
      <c r="F1043" s="29"/>
      <c r="G1043" s="26"/>
      <c r="H1043" s="29"/>
      <c r="I1043" s="26"/>
      <c r="J1043" s="29"/>
      <c r="K1043" s="26"/>
      <c r="L1043" s="29"/>
      <c r="M1043" s="24"/>
    </row>
    <row r="1044" spans="1:52" ht="30" customHeight="1" x14ac:dyDescent="0.3">
      <c r="A1044" s="20" t="s">
        <v>2293</v>
      </c>
      <c r="B1044" s="21"/>
      <c r="C1044" s="21"/>
      <c r="D1044" s="21"/>
      <c r="E1044" s="25"/>
      <c r="F1044" s="28"/>
      <c r="G1044" s="25"/>
      <c r="H1044" s="28"/>
      <c r="I1044" s="25"/>
      <c r="J1044" s="28"/>
      <c r="K1044" s="25"/>
      <c r="L1044" s="28"/>
      <c r="M1044" s="22"/>
      <c r="N1044" s="1" t="s">
        <v>1521</v>
      </c>
    </row>
    <row r="1045" spans="1:52" ht="30" customHeight="1" x14ac:dyDescent="0.3">
      <c r="A1045" s="23" t="s">
        <v>1530</v>
      </c>
      <c r="B1045" s="23" t="s">
        <v>816</v>
      </c>
      <c r="C1045" s="23" t="s">
        <v>817</v>
      </c>
      <c r="D1045" s="24">
        <v>0.313</v>
      </c>
      <c r="E1045" s="26"/>
      <c r="F1045" s="29"/>
      <c r="G1045" s="26"/>
      <c r="H1045" s="29"/>
      <c r="I1045" s="26"/>
      <c r="J1045" s="29"/>
      <c r="K1045" s="26"/>
      <c r="L1045" s="29"/>
      <c r="M1045" s="23" t="s">
        <v>1531</v>
      </c>
      <c r="N1045" s="2" t="s">
        <v>1521</v>
      </c>
      <c r="O1045" s="2" t="s">
        <v>1532</v>
      </c>
      <c r="P1045" s="2" t="s">
        <v>65</v>
      </c>
      <c r="Q1045" s="2" t="s">
        <v>65</v>
      </c>
      <c r="R1045" s="2" t="s">
        <v>64</v>
      </c>
      <c r="S1045" s="3"/>
      <c r="T1045" s="3"/>
      <c r="U1045" s="3"/>
      <c r="V1045" s="3">
        <v>1</v>
      </c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2" t="s">
        <v>53</v>
      </c>
      <c r="AW1045" s="2" t="s">
        <v>2294</v>
      </c>
      <c r="AX1045" s="2" t="s">
        <v>53</v>
      </c>
      <c r="AY1045" s="2" t="s">
        <v>53</v>
      </c>
      <c r="AZ1045" s="2" t="s">
        <v>53</v>
      </c>
    </row>
    <row r="1046" spans="1:52" ht="30" customHeight="1" x14ac:dyDescent="0.3">
      <c r="A1046" s="23" t="s">
        <v>815</v>
      </c>
      <c r="B1046" s="23" t="s">
        <v>816</v>
      </c>
      <c r="C1046" s="23" t="s">
        <v>817</v>
      </c>
      <c r="D1046" s="24">
        <v>6.4000000000000001E-2</v>
      </c>
      <c r="E1046" s="26"/>
      <c r="F1046" s="29"/>
      <c r="G1046" s="26"/>
      <c r="H1046" s="29"/>
      <c r="I1046" s="26"/>
      <c r="J1046" s="29"/>
      <c r="K1046" s="26"/>
      <c r="L1046" s="29"/>
      <c r="M1046" s="23" t="s">
        <v>818</v>
      </c>
      <c r="N1046" s="2" t="s">
        <v>1521</v>
      </c>
      <c r="O1046" s="2" t="s">
        <v>819</v>
      </c>
      <c r="P1046" s="2" t="s">
        <v>65</v>
      </c>
      <c r="Q1046" s="2" t="s">
        <v>65</v>
      </c>
      <c r="R1046" s="2" t="s">
        <v>64</v>
      </c>
      <c r="S1046" s="3"/>
      <c r="T1046" s="3"/>
      <c r="U1046" s="3"/>
      <c r="V1046" s="3">
        <v>1</v>
      </c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2" t="s">
        <v>53</v>
      </c>
      <c r="AW1046" s="2" t="s">
        <v>2295</v>
      </c>
      <c r="AX1046" s="2" t="s">
        <v>53</v>
      </c>
      <c r="AY1046" s="2" t="s">
        <v>53</v>
      </c>
      <c r="AZ1046" s="2" t="s">
        <v>53</v>
      </c>
    </row>
    <row r="1047" spans="1:52" ht="30" customHeight="1" x14ac:dyDescent="0.3">
      <c r="A1047" s="23" t="s">
        <v>853</v>
      </c>
      <c r="B1047" s="23" t="s">
        <v>1363</v>
      </c>
      <c r="C1047" s="23" t="s">
        <v>126</v>
      </c>
      <c r="D1047" s="24">
        <v>1</v>
      </c>
      <c r="E1047" s="26"/>
      <c r="F1047" s="29"/>
      <c r="G1047" s="26"/>
      <c r="H1047" s="29"/>
      <c r="I1047" s="26"/>
      <c r="J1047" s="29"/>
      <c r="K1047" s="26"/>
      <c r="L1047" s="29"/>
      <c r="M1047" s="23" t="s">
        <v>53</v>
      </c>
      <c r="N1047" s="2" t="s">
        <v>1521</v>
      </c>
      <c r="O1047" s="2" t="s">
        <v>738</v>
      </c>
      <c r="P1047" s="2" t="s">
        <v>65</v>
      </c>
      <c r="Q1047" s="2" t="s">
        <v>65</v>
      </c>
      <c r="R1047" s="2" t="s">
        <v>65</v>
      </c>
      <c r="S1047" s="3">
        <v>1</v>
      </c>
      <c r="T1047" s="3">
        <v>2</v>
      </c>
      <c r="U1047" s="3">
        <v>0.03</v>
      </c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2" t="s">
        <v>53</v>
      </c>
      <c r="AW1047" s="2" t="s">
        <v>2296</v>
      </c>
      <c r="AX1047" s="2" t="s">
        <v>53</v>
      </c>
      <c r="AY1047" s="2" t="s">
        <v>53</v>
      </c>
      <c r="AZ1047" s="2" t="s">
        <v>53</v>
      </c>
    </row>
    <row r="1048" spans="1:52" ht="30" customHeight="1" x14ac:dyDescent="0.3">
      <c r="A1048" s="23" t="s">
        <v>740</v>
      </c>
      <c r="B1048" s="23" t="s">
        <v>53</v>
      </c>
      <c r="C1048" s="23" t="s">
        <v>53</v>
      </c>
      <c r="D1048" s="24"/>
      <c r="E1048" s="26"/>
      <c r="F1048" s="29"/>
      <c r="G1048" s="26"/>
      <c r="H1048" s="29"/>
      <c r="I1048" s="26"/>
      <c r="J1048" s="29"/>
      <c r="K1048" s="26"/>
      <c r="L1048" s="29"/>
      <c r="M1048" s="23" t="s">
        <v>53</v>
      </c>
      <c r="N1048" s="2" t="s">
        <v>99</v>
      </c>
      <c r="O1048" s="2" t="s">
        <v>99</v>
      </c>
      <c r="P1048" s="2" t="s">
        <v>53</v>
      </c>
      <c r="Q1048" s="2" t="s">
        <v>53</v>
      </c>
      <c r="R1048" s="2" t="s">
        <v>53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2" t="s">
        <v>53</v>
      </c>
      <c r="AW1048" s="2" t="s">
        <v>53</v>
      </c>
      <c r="AX1048" s="2" t="s">
        <v>53</v>
      </c>
      <c r="AY1048" s="2" t="s">
        <v>53</v>
      </c>
      <c r="AZ1048" s="2" t="s">
        <v>53</v>
      </c>
    </row>
    <row r="1049" spans="1:52" ht="30" customHeight="1" x14ac:dyDescent="0.3">
      <c r="A1049" s="24"/>
      <c r="B1049" s="24"/>
      <c r="C1049" s="24"/>
      <c r="D1049" s="24"/>
      <c r="E1049" s="26"/>
      <c r="F1049" s="29"/>
      <c r="G1049" s="26"/>
      <c r="H1049" s="29"/>
      <c r="I1049" s="26"/>
      <c r="J1049" s="29"/>
      <c r="K1049" s="26"/>
      <c r="L1049" s="29"/>
      <c r="M1049" s="24"/>
    </row>
    <row r="1050" spans="1:52" ht="30" customHeight="1" x14ac:dyDescent="0.3">
      <c r="A1050" s="20" t="s">
        <v>2297</v>
      </c>
      <c r="B1050" s="21"/>
      <c r="C1050" s="21"/>
      <c r="D1050" s="21"/>
      <c r="E1050" s="25"/>
      <c r="F1050" s="28"/>
      <c r="G1050" s="25"/>
      <c r="H1050" s="28"/>
      <c r="I1050" s="25"/>
      <c r="J1050" s="28"/>
      <c r="K1050" s="25"/>
      <c r="L1050" s="28"/>
      <c r="M1050" s="22"/>
      <c r="N1050" s="1" t="s">
        <v>1555</v>
      </c>
    </row>
    <row r="1051" spans="1:52" ht="30" customHeight="1" x14ac:dyDescent="0.3">
      <c r="A1051" s="23" t="s">
        <v>2298</v>
      </c>
      <c r="B1051" s="23" t="s">
        <v>2299</v>
      </c>
      <c r="C1051" s="23" t="s">
        <v>120</v>
      </c>
      <c r="D1051" s="24">
        <v>1.05</v>
      </c>
      <c r="E1051" s="26"/>
      <c r="F1051" s="29"/>
      <c r="G1051" s="26"/>
      <c r="H1051" s="29"/>
      <c r="I1051" s="26"/>
      <c r="J1051" s="29"/>
      <c r="K1051" s="26"/>
      <c r="L1051" s="29"/>
      <c r="M1051" s="23" t="s">
        <v>2300</v>
      </c>
      <c r="N1051" s="2" t="s">
        <v>1555</v>
      </c>
      <c r="O1051" s="2" t="s">
        <v>2301</v>
      </c>
      <c r="P1051" s="2" t="s">
        <v>65</v>
      </c>
      <c r="Q1051" s="2" t="s">
        <v>65</v>
      </c>
      <c r="R1051" s="2" t="s">
        <v>64</v>
      </c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2" t="s">
        <v>53</v>
      </c>
      <c r="AW1051" s="2" t="s">
        <v>2302</v>
      </c>
      <c r="AX1051" s="2" t="s">
        <v>53</v>
      </c>
      <c r="AY1051" s="2" t="s">
        <v>53</v>
      </c>
      <c r="AZ1051" s="2" t="s">
        <v>53</v>
      </c>
    </row>
    <row r="1052" spans="1:52" ht="30" customHeight="1" x14ac:dyDescent="0.3">
      <c r="A1052" s="23" t="s">
        <v>1403</v>
      </c>
      <c r="B1052" s="23" t="s">
        <v>1408</v>
      </c>
      <c r="C1052" s="23" t="s">
        <v>691</v>
      </c>
      <c r="D1052" s="24">
        <v>0.72299999999999998</v>
      </c>
      <c r="E1052" s="26"/>
      <c r="F1052" s="29"/>
      <c r="G1052" s="26"/>
      <c r="H1052" s="29"/>
      <c r="I1052" s="26"/>
      <c r="J1052" s="29"/>
      <c r="K1052" s="26"/>
      <c r="L1052" s="29"/>
      <c r="M1052" s="23" t="s">
        <v>1409</v>
      </c>
      <c r="N1052" s="2" t="s">
        <v>1555</v>
      </c>
      <c r="O1052" s="2" t="s">
        <v>1410</v>
      </c>
      <c r="P1052" s="2" t="s">
        <v>64</v>
      </c>
      <c r="Q1052" s="2" t="s">
        <v>65</v>
      </c>
      <c r="R1052" s="2" t="s">
        <v>65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2" t="s">
        <v>53</v>
      </c>
      <c r="AW1052" s="2" t="s">
        <v>2303</v>
      </c>
      <c r="AX1052" s="2" t="s">
        <v>53</v>
      </c>
      <c r="AY1052" s="2" t="s">
        <v>53</v>
      </c>
      <c r="AZ1052" s="2" t="s">
        <v>53</v>
      </c>
    </row>
    <row r="1053" spans="1:52" ht="30" customHeight="1" x14ac:dyDescent="0.3">
      <c r="A1053" s="23" t="s">
        <v>1375</v>
      </c>
      <c r="B1053" s="23" t="s">
        <v>1412</v>
      </c>
      <c r="C1053" s="23" t="s">
        <v>691</v>
      </c>
      <c r="D1053" s="24">
        <v>-3.3000000000000002E-2</v>
      </c>
      <c r="E1053" s="26"/>
      <c r="F1053" s="29"/>
      <c r="G1053" s="26"/>
      <c r="H1053" s="29"/>
      <c r="I1053" s="26"/>
      <c r="J1053" s="29"/>
      <c r="K1053" s="26"/>
      <c r="L1053" s="29"/>
      <c r="M1053" s="23" t="s">
        <v>1413</v>
      </c>
      <c r="N1053" s="2" t="s">
        <v>1555</v>
      </c>
      <c r="O1053" s="2" t="s">
        <v>1414</v>
      </c>
      <c r="P1053" s="2" t="s">
        <v>65</v>
      </c>
      <c r="Q1053" s="2" t="s">
        <v>65</v>
      </c>
      <c r="R1053" s="2" t="s">
        <v>64</v>
      </c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2" t="s">
        <v>53</v>
      </c>
      <c r="AW1053" s="2" t="s">
        <v>2304</v>
      </c>
      <c r="AX1053" s="2" t="s">
        <v>53</v>
      </c>
      <c r="AY1053" s="2" t="s">
        <v>53</v>
      </c>
      <c r="AZ1053" s="2" t="s">
        <v>53</v>
      </c>
    </row>
    <row r="1054" spans="1:52" ht="30" customHeight="1" x14ac:dyDescent="0.3">
      <c r="A1054" s="23" t="s">
        <v>740</v>
      </c>
      <c r="B1054" s="23" t="s">
        <v>53</v>
      </c>
      <c r="C1054" s="23" t="s">
        <v>53</v>
      </c>
      <c r="D1054" s="24"/>
      <c r="E1054" s="26"/>
      <c r="F1054" s="29"/>
      <c r="G1054" s="26"/>
      <c r="H1054" s="29"/>
      <c r="I1054" s="26"/>
      <c r="J1054" s="29"/>
      <c r="K1054" s="26"/>
      <c r="L1054" s="29"/>
      <c r="M1054" s="23" t="s">
        <v>53</v>
      </c>
      <c r="N1054" s="2" t="s">
        <v>99</v>
      </c>
      <c r="O1054" s="2" t="s">
        <v>99</v>
      </c>
      <c r="P1054" s="2" t="s">
        <v>53</v>
      </c>
      <c r="Q1054" s="2" t="s">
        <v>53</v>
      </c>
      <c r="R1054" s="2" t="s">
        <v>53</v>
      </c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2" t="s">
        <v>53</v>
      </c>
      <c r="AW1054" s="2" t="s">
        <v>53</v>
      </c>
      <c r="AX1054" s="2" t="s">
        <v>53</v>
      </c>
      <c r="AY1054" s="2" t="s">
        <v>53</v>
      </c>
      <c r="AZ1054" s="2" t="s">
        <v>53</v>
      </c>
    </row>
    <row r="1055" spans="1:52" ht="30" customHeight="1" x14ac:dyDescent="0.3">
      <c r="A1055" s="24"/>
      <c r="B1055" s="24"/>
      <c r="C1055" s="24"/>
      <c r="D1055" s="24"/>
      <c r="E1055" s="26"/>
      <c r="F1055" s="29"/>
      <c r="G1055" s="26"/>
      <c r="H1055" s="29"/>
      <c r="I1055" s="26"/>
      <c r="J1055" s="29"/>
      <c r="K1055" s="26"/>
      <c r="L1055" s="29"/>
      <c r="M1055" s="24"/>
    </row>
    <row r="1056" spans="1:52" ht="30" customHeight="1" x14ac:dyDescent="0.3">
      <c r="A1056" s="20" t="s">
        <v>2305</v>
      </c>
      <c r="B1056" s="21"/>
      <c r="C1056" s="21"/>
      <c r="D1056" s="21"/>
      <c r="E1056" s="25"/>
      <c r="F1056" s="28"/>
      <c r="G1056" s="25"/>
      <c r="H1056" s="28"/>
      <c r="I1056" s="25"/>
      <c r="J1056" s="28"/>
      <c r="K1056" s="25"/>
      <c r="L1056" s="28"/>
      <c r="M1056" s="22"/>
      <c r="N1056" s="1" t="s">
        <v>1607</v>
      </c>
    </row>
    <row r="1057" spans="1:52" ht="30" customHeight="1" x14ac:dyDescent="0.3">
      <c r="A1057" s="23" t="s">
        <v>2306</v>
      </c>
      <c r="B1057" s="23" t="s">
        <v>2307</v>
      </c>
      <c r="C1057" s="23" t="s">
        <v>120</v>
      </c>
      <c r="D1057" s="24">
        <v>1.05</v>
      </c>
      <c r="E1057" s="26"/>
      <c r="F1057" s="29"/>
      <c r="G1057" s="26"/>
      <c r="H1057" s="29"/>
      <c r="I1057" s="26"/>
      <c r="J1057" s="29"/>
      <c r="K1057" s="26"/>
      <c r="L1057" s="29"/>
      <c r="M1057" s="23" t="s">
        <v>2308</v>
      </c>
      <c r="N1057" s="2" t="s">
        <v>1607</v>
      </c>
      <c r="O1057" s="2" t="s">
        <v>2309</v>
      </c>
      <c r="P1057" s="2" t="s">
        <v>65</v>
      </c>
      <c r="Q1057" s="2" t="s">
        <v>65</v>
      </c>
      <c r="R1057" s="2" t="s">
        <v>64</v>
      </c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2" t="s">
        <v>53</v>
      </c>
      <c r="AW1057" s="2" t="s">
        <v>2310</v>
      </c>
      <c r="AX1057" s="2" t="s">
        <v>53</v>
      </c>
      <c r="AY1057" s="2" t="s">
        <v>53</v>
      </c>
      <c r="AZ1057" s="2" t="s">
        <v>53</v>
      </c>
    </row>
    <row r="1058" spans="1:52" ht="30" customHeight="1" x14ac:dyDescent="0.3">
      <c r="A1058" s="23" t="s">
        <v>2311</v>
      </c>
      <c r="B1058" s="23" t="s">
        <v>2312</v>
      </c>
      <c r="C1058" s="23" t="s">
        <v>69</v>
      </c>
      <c r="D1058" s="24">
        <v>0.2</v>
      </c>
      <c r="E1058" s="26"/>
      <c r="F1058" s="29"/>
      <c r="G1058" s="26"/>
      <c r="H1058" s="29"/>
      <c r="I1058" s="26"/>
      <c r="J1058" s="29"/>
      <c r="K1058" s="26"/>
      <c r="L1058" s="29"/>
      <c r="M1058" s="23" t="s">
        <v>2313</v>
      </c>
      <c r="N1058" s="2" t="s">
        <v>1607</v>
      </c>
      <c r="O1058" s="2" t="s">
        <v>2314</v>
      </c>
      <c r="P1058" s="2" t="s">
        <v>64</v>
      </c>
      <c r="Q1058" s="2" t="s">
        <v>65</v>
      </c>
      <c r="R1058" s="2" t="s">
        <v>65</v>
      </c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2" t="s">
        <v>53</v>
      </c>
      <c r="AW1058" s="2" t="s">
        <v>2315</v>
      </c>
      <c r="AX1058" s="2" t="s">
        <v>53</v>
      </c>
      <c r="AY1058" s="2" t="s">
        <v>53</v>
      </c>
      <c r="AZ1058" s="2" t="s">
        <v>53</v>
      </c>
    </row>
    <row r="1059" spans="1:52" ht="30" customHeight="1" x14ac:dyDescent="0.3">
      <c r="A1059" s="23" t="s">
        <v>2316</v>
      </c>
      <c r="B1059" s="23" t="s">
        <v>2317</v>
      </c>
      <c r="C1059" s="23" t="s">
        <v>69</v>
      </c>
      <c r="D1059" s="24">
        <v>0.2</v>
      </c>
      <c r="E1059" s="26"/>
      <c r="F1059" s="29"/>
      <c r="G1059" s="26"/>
      <c r="H1059" s="29"/>
      <c r="I1059" s="26"/>
      <c r="J1059" s="29"/>
      <c r="K1059" s="26"/>
      <c r="L1059" s="29"/>
      <c r="M1059" s="23" t="s">
        <v>2318</v>
      </c>
      <c r="N1059" s="2" t="s">
        <v>1607</v>
      </c>
      <c r="O1059" s="2" t="s">
        <v>2319</v>
      </c>
      <c r="P1059" s="2" t="s">
        <v>64</v>
      </c>
      <c r="Q1059" s="2" t="s">
        <v>65</v>
      </c>
      <c r="R1059" s="2" t="s">
        <v>65</v>
      </c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2" t="s">
        <v>53</v>
      </c>
      <c r="AW1059" s="2" t="s">
        <v>2320</v>
      </c>
      <c r="AX1059" s="2" t="s">
        <v>53</v>
      </c>
      <c r="AY1059" s="2" t="s">
        <v>53</v>
      </c>
      <c r="AZ1059" s="2" t="s">
        <v>53</v>
      </c>
    </row>
    <row r="1060" spans="1:52" ht="30" customHeight="1" x14ac:dyDescent="0.3">
      <c r="A1060" s="23" t="s">
        <v>2321</v>
      </c>
      <c r="B1060" s="23" t="s">
        <v>53</v>
      </c>
      <c r="C1060" s="23" t="s">
        <v>650</v>
      </c>
      <c r="D1060" s="24">
        <v>3.3400000000000001E-3</v>
      </c>
      <c r="E1060" s="26"/>
      <c r="F1060" s="29"/>
      <c r="G1060" s="26"/>
      <c r="H1060" s="29"/>
      <c r="I1060" s="26"/>
      <c r="J1060" s="29"/>
      <c r="K1060" s="26"/>
      <c r="L1060" s="29"/>
      <c r="M1060" s="23" t="s">
        <v>2322</v>
      </c>
      <c r="N1060" s="2" t="s">
        <v>1607</v>
      </c>
      <c r="O1060" s="2" t="s">
        <v>2323</v>
      </c>
      <c r="P1060" s="2" t="s">
        <v>64</v>
      </c>
      <c r="Q1060" s="2" t="s">
        <v>65</v>
      </c>
      <c r="R1060" s="2" t="s">
        <v>65</v>
      </c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2" t="s">
        <v>53</v>
      </c>
      <c r="AW1060" s="2" t="s">
        <v>2324</v>
      </c>
      <c r="AX1060" s="2" t="s">
        <v>53</v>
      </c>
      <c r="AY1060" s="2" t="s">
        <v>53</v>
      </c>
      <c r="AZ1060" s="2" t="s">
        <v>53</v>
      </c>
    </row>
    <row r="1061" spans="1:52" ht="30" customHeight="1" x14ac:dyDescent="0.3">
      <c r="A1061" s="23" t="s">
        <v>1375</v>
      </c>
      <c r="B1061" s="23" t="s">
        <v>1376</v>
      </c>
      <c r="C1061" s="23" t="s">
        <v>691</v>
      </c>
      <c r="D1061" s="24">
        <v>-0.15</v>
      </c>
      <c r="E1061" s="26"/>
      <c r="F1061" s="29"/>
      <c r="G1061" s="26"/>
      <c r="H1061" s="29"/>
      <c r="I1061" s="26"/>
      <c r="J1061" s="29"/>
      <c r="K1061" s="26"/>
      <c r="L1061" s="29"/>
      <c r="M1061" s="23" t="s">
        <v>1377</v>
      </c>
      <c r="N1061" s="2" t="s">
        <v>1607</v>
      </c>
      <c r="O1061" s="2" t="s">
        <v>1378</v>
      </c>
      <c r="P1061" s="2" t="s">
        <v>65</v>
      </c>
      <c r="Q1061" s="2" t="s">
        <v>65</v>
      </c>
      <c r="R1061" s="2" t="s">
        <v>64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2" t="s">
        <v>53</v>
      </c>
      <c r="AW1061" s="2" t="s">
        <v>2325</v>
      </c>
      <c r="AX1061" s="2" t="s">
        <v>53</v>
      </c>
      <c r="AY1061" s="2" t="s">
        <v>53</v>
      </c>
      <c r="AZ1061" s="2" t="s">
        <v>53</v>
      </c>
    </row>
    <row r="1062" spans="1:52" ht="30" customHeight="1" x14ac:dyDescent="0.3">
      <c r="A1062" s="23" t="s">
        <v>740</v>
      </c>
      <c r="B1062" s="23" t="s">
        <v>53</v>
      </c>
      <c r="C1062" s="23" t="s">
        <v>53</v>
      </c>
      <c r="D1062" s="24"/>
      <c r="E1062" s="26"/>
      <c r="F1062" s="29"/>
      <c r="G1062" s="26"/>
      <c r="H1062" s="29"/>
      <c r="I1062" s="26"/>
      <c r="J1062" s="29"/>
      <c r="K1062" s="26"/>
      <c r="L1062" s="29"/>
      <c r="M1062" s="23" t="s">
        <v>53</v>
      </c>
      <c r="N1062" s="2" t="s">
        <v>99</v>
      </c>
      <c r="O1062" s="2" t="s">
        <v>99</v>
      </c>
      <c r="P1062" s="2" t="s">
        <v>53</v>
      </c>
      <c r="Q1062" s="2" t="s">
        <v>53</v>
      </c>
      <c r="R1062" s="2" t="s">
        <v>53</v>
      </c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2" t="s">
        <v>53</v>
      </c>
      <c r="AW1062" s="2" t="s">
        <v>53</v>
      </c>
      <c r="AX1062" s="2" t="s">
        <v>53</v>
      </c>
      <c r="AY1062" s="2" t="s">
        <v>53</v>
      </c>
      <c r="AZ1062" s="2" t="s">
        <v>53</v>
      </c>
    </row>
    <row r="1063" spans="1:52" ht="30" customHeight="1" x14ac:dyDescent="0.3">
      <c r="A1063" s="24"/>
      <c r="B1063" s="24"/>
      <c r="C1063" s="24"/>
      <c r="D1063" s="24"/>
      <c r="E1063" s="26"/>
      <c r="F1063" s="29"/>
      <c r="G1063" s="26"/>
      <c r="H1063" s="29"/>
      <c r="I1063" s="26"/>
      <c r="J1063" s="29"/>
      <c r="K1063" s="26"/>
      <c r="L1063" s="29"/>
      <c r="M1063" s="24"/>
    </row>
    <row r="1064" spans="1:52" ht="30" customHeight="1" x14ac:dyDescent="0.3">
      <c r="A1064" s="20" t="s">
        <v>2326</v>
      </c>
      <c r="B1064" s="21"/>
      <c r="C1064" s="21"/>
      <c r="D1064" s="21"/>
      <c r="E1064" s="25"/>
      <c r="F1064" s="28"/>
      <c r="G1064" s="25"/>
      <c r="H1064" s="28"/>
      <c r="I1064" s="25"/>
      <c r="J1064" s="28"/>
      <c r="K1064" s="25"/>
      <c r="L1064" s="28"/>
      <c r="M1064" s="22"/>
      <c r="N1064" s="1" t="s">
        <v>1612</v>
      </c>
    </row>
    <row r="1065" spans="1:52" ht="30" customHeight="1" x14ac:dyDescent="0.3">
      <c r="A1065" s="23" t="s">
        <v>2126</v>
      </c>
      <c r="B1065" s="23" t="s">
        <v>2327</v>
      </c>
      <c r="C1065" s="23" t="s">
        <v>691</v>
      </c>
      <c r="D1065" s="24">
        <v>3.2130000000000001</v>
      </c>
      <c r="E1065" s="26"/>
      <c r="F1065" s="29"/>
      <c r="G1065" s="26"/>
      <c r="H1065" s="29"/>
      <c r="I1065" s="26"/>
      <c r="J1065" s="29"/>
      <c r="K1065" s="26"/>
      <c r="L1065" s="29"/>
      <c r="M1065" s="23" t="s">
        <v>2328</v>
      </c>
      <c r="N1065" s="2" t="s">
        <v>1612</v>
      </c>
      <c r="O1065" s="2" t="s">
        <v>2329</v>
      </c>
      <c r="P1065" s="2" t="s">
        <v>65</v>
      </c>
      <c r="Q1065" s="2" t="s">
        <v>65</v>
      </c>
      <c r="R1065" s="2" t="s">
        <v>64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2" t="s">
        <v>53</v>
      </c>
      <c r="AW1065" s="2" t="s">
        <v>2330</v>
      </c>
      <c r="AX1065" s="2" t="s">
        <v>53</v>
      </c>
      <c r="AY1065" s="2" t="s">
        <v>53</v>
      </c>
      <c r="AZ1065" s="2" t="s">
        <v>53</v>
      </c>
    </row>
    <row r="1066" spans="1:52" ht="30" customHeight="1" x14ac:dyDescent="0.3">
      <c r="A1066" s="23" t="s">
        <v>2311</v>
      </c>
      <c r="B1066" s="23" t="s">
        <v>2312</v>
      </c>
      <c r="C1066" s="23" t="s">
        <v>69</v>
      </c>
      <c r="D1066" s="24">
        <v>0.2</v>
      </c>
      <c r="E1066" s="26"/>
      <c r="F1066" s="29"/>
      <c r="G1066" s="26"/>
      <c r="H1066" s="29"/>
      <c r="I1066" s="26"/>
      <c r="J1066" s="29"/>
      <c r="K1066" s="26"/>
      <c r="L1066" s="29"/>
      <c r="M1066" s="23" t="s">
        <v>2313</v>
      </c>
      <c r="N1066" s="2" t="s">
        <v>1612</v>
      </c>
      <c r="O1066" s="2" t="s">
        <v>2314</v>
      </c>
      <c r="P1066" s="2" t="s">
        <v>64</v>
      </c>
      <c r="Q1066" s="2" t="s">
        <v>65</v>
      </c>
      <c r="R1066" s="2" t="s">
        <v>65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2" t="s">
        <v>53</v>
      </c>
      <c r="AW1066" s="2" t="s">
        <v>2331</v>
      </c>
      <c r="AX1066" s="2" t="s">
        <v>53</v>
      </c>
      <c r="AY1066" s="2" t="s">
        <v>53</v>
      </c>
      <c r="AZ1066" s="2" t="s">
        <v>53</v>
      </c>
    </row>
    <row r="1067" spans="1:52" ht="30" customHeight="1" x14ac:dyDescent="0.3">
      <c r="A1067" s="23" t="s">
        <v>2316</v>
      </c>
      <c r="B1067" s="23" t="s">
        <v>2317</v>
      </c>
      <c r="C1067" s="23" t="s">
        <v>69</v>
      </c>
      <c r="D1067" s="24">
        <v>0.2</v>
      </c>
      <c r="E1067" s="26"/>
      <c r="F1067" s="29"/>
      <c r="G1067" s="26"/>
      <c r="H1067" s="29"/>
      <c r="I1067" s="26"/>
      <c r="J1067" s="29"/>
      <c r="K1067" s="26"/>
      <c r="L1067" s="29"/>
      <c r="M1067" s="23" t="s">
        <v>2318</v>
      </c>
      <c r="N1067" s="2" t="s">
        <v>1612</v>
      </c>
      <c r="O1067" s="2" t="s">
        <v>2319</v>
      </c>
      <c r="P1067" s="2" t="s">
        <v>64</v>
      </c>
      <c r="Q1067" s="2" t="s">
        <v>65</v>
      </c>
      <c r="R1067" s="2" t="s">
        <v>65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2" t="s">
        <v>53</v>
      </c>
      <c r="AW1067" s="2" t="s">
        <v>2332</v>
      </c>
      <c r="AX1067" s="2" t="s">
        <v>53</v>
      </c>
      <c r="AY1067" s="2" t="s">
        <v>53</v>
      </c>
      <c r="AZ1067" s="2" t="s">
        <v>53</v>
      </c>
    </row>
    <row r="1068" spans="1:52" ht="30" customHeight="1" x14ac:dyDescent="0.3">
      <c r="A1068" s="23" t="s">
        <v>2321</v>
      </c>
      <c r="B1068" s="23" t="s">
        <v>53</v>
      </c>
      <c r="C1068" s="23" t="s">
        <v>650</v>
      </c>
      <c r="D1068" s="24">
        <v>3.0599999999999998E-3</v>
      </c>
      <c r="E1068" s="26"/>
      <c r="F1068" s="29"/>
      <c r="G1068" s="26"/>
      <c r="H1068" s="29"/>
      <c r="I1068" s="26"/>
      <c r="J1068" s="29"/>
      <c r="K1068" s="26"/>
      <c r="L1068" s="29"/>
      <c r="M1068" s="23" t="s">
        <v>2322</v>
      </c>
      <c r="N1068" s="2" t="s">
        <v>1612</v>
      </c>
      <c r="O1068" s="2" t="s">
        <v>2323</v>
      </c>
      <c r="P1068" s="2" t="s">
        <v>64</v>
      </c>
      <c r="Q1068" s="2" t="s">
        <v>65</v>
      </c>
      <c r="R1068" s="2" t="s">
        <v>65</v>
      </c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2" t="s">
        <v>53</v>
      </c>
      <c r="AW1068" s="2" t="s">
        <v>2333</v>
      </c>
      <c r="AX1068" s="2" t="s">
        <v>53</v>
      </c>
      <c r="AY1068" s="2" t="s">
        <v>53</v>
      </c>
      <c r="AZ1068" s="2" t="s">
        <v>53</v>
      </c>
    </row>
    <row r="1069" spans="1:52" ht="30" customHeight="1" x14ac:dyDescent="0.3">
      <c r="A1069" s="23" t="s">
        <v>1375</v>
      </c>
      <c r="B1069" s="23" t="s">
        <v>1376</v>
      </c>
      <c r="C1069" s="23" t="s">
        <v>691</v>
      </c>
      <c r="D1069" s="24">
        <v>-0.13769999999999999</v>
      </c>
      <c r="E1069" s="26"/>
      <c r="F1069" s="29"/>
      <c r="G1069" s="26"/>
      <c r="H1069" s="29"/>
      <c r="I1069" s="26"/>
      <c r="J1069" s="29"/>
      <c r="K1069" s="26"/>
      <c r="L1069" s="29"/>
      <c r="M1069" s="23" t="s">
        <v>1377</v>
      </c>
      <c r="N1069" s="2" t="s">
        <v>1612</v>
      </c>
      <c r="O1069" s="2" t="s">
        <v>1378</v>
      </c>
      <c r="P1069" s="2" t="s">
        <v>65</v>
      </c>
      <c r="Q1069" s="2" t="s">
        <v>65</v>
      </c>
      <c r="R1069" s="2" t="s">
        <v>64</v>
      </c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2" t="s">
        <v>53</v>
      </c>
      <c r="AW1069" s="2" t="s">
        <v>2334</v>
      </c>
      <c r="AX1069" s="2" t="s">
        <v>53</v>
      </c>
      <c r="AY1069" s="2" t="s">
        <v>53</v>
      </c>
      <c r="AZ1069" s="2" t="s">
        <v>53</v>
      </c>
    </row>
    <row r="1070" spans="1:52" ht="30" customHeight="1" x14ac:dyDescent="0.3">
      <c r="A1070" s="23" t="s">
        <v>740</v>
      </c>
      <c r="B1070" s="23" t="s">
        <v>53</v>
      </c>
      <c r="C1070" s="23" t="s">
        <v>53</v>
      </c>
      <c r="D1070" s="24"/>
      <c r="E1070" s="26"/>
      <c r="F1070" s="29"/>
      <c r="G1070" s="26"/>
      <c r="H1070" s="29"/>
      <c r="I1070" s="26"/>
      <c r="J1070" s="29"/>
      <c r="K1070" s="26"/>
      <c r="L1070" s="29"/>
      <c r="M1070" s="23" t="s">
        <v>53</v>
      </c>
      <c r="N1070" s="2" t="s">
        <v>99</v>
      </c>
      <c r="O1070" s="2" t="s">
        <v>99</v>
      </c>
      <c r="P1070" s="2" t="s">
        <v>53</v>
      </c>
      <c r="Q1070" s="2" t="s">
        <v>53</v>
      </c>
      <c r="R1070" s="2" t="s">
        <v>53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2" t="s">
        <v>53</v>
      </c>
      <c r="AW1070" s="2" t="s">
        <v>53</v>
      </c>
      <c r="AX1070" s="2" t="s">
        <v>53</v>
      </c>
      <c r="AY1070" s="2" t="s">
        <v>53</v>
      </c>
      <c r="AZ1070" s="2" t="s">
        <v>53</v>
      </c>
    </row>
    <row r="1071" spans="1:52" ht="30" customHeight="1" x14ac:dyDescent="0.3">
      <c r="A1071" s="24"/>
      <c r="B1071" s="24"/>
      <c r="C1071" s="24"/>
      <c r="D1071" s="24"/>
      <c r="E1071" s="26"/>
      <c r="F1071" s="29"/>
      <c r="G1071" s="26"/>
      <c r="H1071" s="29"/>
      <c r="I1071" s="26"/>
      <c r="J1071" s="29"/>
      <c r="K1071" s="26"/>
      <c r="L1071" s="29"/>
      <c r="M1071" s="24"/>
    </row>
    <row r="1072" spans="1:52" ht="30" customHeight="1" x14ac:dyDescent="0.3">
      <c r="A1072" s="20" t="s">
        <v>2335</v>
      </c>
      <c r="B1072" s="21"/>
      <c r="C1072" s="21"/>
      <c r="D1072" s="21"/>
      <c r="E1072" s="25"/>
      <c r="F1072" s="28"/>
      <c r="G1072" s="25"/>
      <c r="H1072" s="28"/>
      <c r="I1072" s="25"/>
      <c r="J1072" s="28"/>
      <c r="K1072" s="25"/>
      <c r="L1072" s="28"/>
      <c r="M1072" s="22"/>
      <c r="N1072" s="1" t="s">
        <v>2314</v>
      </c>
    </row>
    <row r="1073" spans="1:52" ht="30" customHeight="1" x14ac:dyDescent="0.3">
      <c r="A1073" s="23" t="s">
        <v>2336</v>
      </c>
      <c r="B1073" s="23" t="s">
        <v>2337</v>
      </c>
      <c r="C1073" s="23" t="s">
        <v>69</v>
      </c>
      <c r="D1073" s="24">
        <v>1</v>
      </c>
      <c r="E1073" s="26"/>
      <c r="F1073" s="29"/>
      <c r="G1073" s="26"/>
      <c r="H1073" s="29"/>
      <c r="I1073" s="26"/>
      <c r="J1073" s="29"/>
      <c r="K1073" s="26"/>
      <c r="L1073" s="29"/>
      <c r="M1073" s="23" t="s">
        <v>2338</v>
      </c>
      <c r="N1073" s="2" t="s">
        <v>2314</v>
      </c>
      <c r="O1073" s="2" t="s">
        <v>2339</v>
      </c>
      <c r="P1073" s="2" t="s">
        <v>64</v>
      </c>
      <c r="Q1073" s="2" t="s">
        <v>65</v>
      </c>
      <c r="R1073" s="2" t="s">
        <v>65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2" t="s">
        <v>53</v>
      </c>
      <c r="AW1073" s="2" t="s">
        <v>2340</v>
      </c>
      <c r="AX1073" s="2" t="s">
        <v>53</v>
      </c>
      <c r="AY1073" s="2" t="s">
        <v>53</v>
      </c>
      <c r="AZ1073" s="2" t="s">
        <v>53</v>
      </c>
    </row>
    <row r="1074" spans="1:52" ht="30" customHeight="1" x14ac:dyDescent="0.3">
      <c r="A1074" s="23" t="s">
        <v>2341</v>
      </c>
      <c r="B1074" s="23" t="s">
        <v>2342</v>
      </c>
      <c r="C1074" s="23" t="s">
        <v>69</v>
      </c>
      <c r="D1074" s="24">
        <v>1</v>
      </c>
      <c r="E1074" s="26"/>
      <c r="F1074" s="29"/>
      <c r="G1074" s="26"/>
      <c r="H1074" s="29"/>
      <c r="I1074" s="26"/>
      <c r="J1074" s="29"/>
      <c r="K1074" s="26"/>
      <c r="L1074" s="29"/>
      <c r="M1074" s="23" t="s">
        <v>2343</v>
      </c>
      <c r="N1074" s="2" t="s">
        <v>2314</v>
      </c>
      <c r="O1074" s="2" t="s">
        <v>2344</v>
      </c>
      <c r="P1074" s="2" t="s">
        <v>64</v>
      </c>
      <c r="Q1074" s="2" t="s">
        <v>65</v>
      </c>
      <c r="R1074" s="2" t="s">
        <v>65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2" t="s">
        <v>53</v>
      </c>
      <c r="AW1074" s="2" t="s">
        <v>2345</v>
      </c>
      <c r="AX1074" s="2" t="s">
        <v>53</v>
      </c>
      <c r="AY1074" s="2" t="s">
        <v>53</v>
      </c>
      <c r="AZ1074" s="2" t="s">
        <v>53</v>
      </c>
    </row>
    <row r="1075" spans="1:52" ht="30" customHeight="1" x14ac:dyDescent="0.3">
      <c r="A1075" s="23" t="s">
        <v>740</v>
      </c>
      <c r="B1075" s="23" t="s">
        <v>53</v>
      </c>
      <c r="C1075" s="23" t="s">
        <v>53</v>
      </c>
      <c r="D1075" s="24"/>
      <c r="E1075" s="26"/>
      <c r="F1075" s="29"/>
      <c r="G1075" s="26"/>
      <c r="H1075" s="29"/>
      <c r="I1075" s="26"/>
      <c r="J1075" s="29"/>
      <c r="K1075" s="26"/>
      <c r="L1075" s="29"/>
      <c r="M1075" s="23" t="s">
        <v>53</v>
      </c>
      <c r="N1075" s="2" t="s">
        <v>99</v>
      </c>
      <c r="O1075" s="2" t="s">
        <v>99</v>
      </c>
      <c r="P1075" s="2" t="s">
        <v>53</v>
      </c>
      <c r="Q1075" s="2" t="s">
        <v>53</v>
      </c>
      <c r="R1075" s="2" t="s">
        <v>53</v>
      </c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2" t="s">
        <v>53</v>
      </c>
      <c r="AW1075" s="2" t="s">
        <v>53</v>
      </c>
      <c r="AX1075" s="2" t="s">
        <v>53</v>
      </c>
      <c r="AY1075" s="2" t="s">
        <v>53</v>
      </c>
      <c r="AZ1075" s="2" t="s">
        <v>53</v>
      </c>
    </row>
    <row r="1076" spans="1:52" ht="30" customHeight="1" x14ac:dyDescent="0.3">
      <c r="A1076" s="24"/>
      <c r="B1076" s="24"/>
      <c r="C1076" s="24"/>
      <c r="D1076" s="24"/>
      <c r="E1076" s="26"/>
      <c r="F1076" s="29"/>
      <c r="G1076" s="26"/>
      <c r="H1076" s="29"/>
      <c r="I1076" s="26"/>
      <c r="J1076" s="29"/>
      <c r="K1076" s="26"/>
      <c r="L1076" s="29"/>
      <c r="M1076" s="24"/>
    </row>
    <row r="1077" spans="1:52" ht="30" customHeight="1" x14ac:dyDescent="0.3">
      <c r="A1077" s="20" t="s">
        <v>2346</v>
      </c>
      <c r="B1077" s="21"/>
      <c r="C1077" s="21"/>
      <c r="D1077" s="21"/>
      <c r="E1077" s="25"/>
      <c r="F1077" s="28"/>
      <c r="G1077" s="25"/>
      <c r="H1077" s="28"/>
      <c r="I1077" s="25"/>
      <c r="J1077" s="28"/>
      <c r="K1077" s="25"/>
      <c r="L1077" s="28"/>
      <c r="M1077" s="22"/>
      <c r="N1077" s="1" t="s">
        <v>2319</v>
      </c>
    </row>
    <row r="1078" spans="1:52" ht="30" customHeight="1" x14ac:dyDescent="0.3">
      <c r="A1078" s="23" t="s">
        <v>2347</v>
      </c>
      <c r="B1078" s="23" t="s">
        <v>2348</v>
      </c>
      <c r="C1078" s="23" t="s">
        <v>69</v>
      </c>
      <c r="D1078" s="24">
        <v>1</v>
      </c>
      <c r="E1078" s="26"/>
      <c r="F1078" s="29"/>
      <c r="G1078" s="26"/>
      <c r="H1078" s="29"/>
      <c r="I1078" s="26"/>
      <c r="J1078" s="29"/>
      <c r="K1078" s="26"/>
      <c r="L1078" s="29"/>
      <c r="M1078" s="23" t="s">
        <v>2349</v>
      </c>
      <c r="N1078" s="2" t="s">
        <v>2319</v>
      </c>
      <c r="O1078" s="2" t="s">
        <v>2350</v>
      </c>
      <c r="P1078" s="2" t="s">
        <v>64</v>
      </c>
      <c r="Q1078" s="2" t="s">
        <v>65</v>
      </c>
      <c r="R1078" s="2" t="s">
        <v>65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2" t="s">
        <v>53</v>
      </c>
      <c r="AW1078" s="2" t="s">
        <v>2351</v>
      </c>
      <c r="AX1078" s="2" t="s">
        <v>53</v>
      </c>
      <c r="AY1078" s="2" t="s">
        <v>53</v>
      </c>
      <c r="AZ1078" s="2" t="s">
        <v>53</v>
      </c>
    </row>
    <row r="1079" spans="1:52" ht="30" customHeight="1" x14ac:dyDescent="0.3">
      <c r="A1079" s="23" t="s">
        <v>2352</v>
      </c>
      <c r="B1079" s="23" t="s">
        <v>2353</v>
      </c>
      <c r="C1079" s="23" t="s">
        <v>69</v>
      </c>
      <c r="D1079" s="24">
        <v>1</v>
      </c>
      <c r="E1079" s="26"/>
      <c r="F1079" s="29"/>
      <c r="G1079" s="26"/>
      <c r="H1079" s="29"/>
      <c r="I1079" s="26"/>
      <c r="J1079" s="29"/>
      <c r="K1079" s="26"/>
      <c r="L1079" s="29"/>
      <c r="M1079" s="23" t="s">
        <v>2354</v>
      </c>
      <c r="N1079" s="2" t="s">
        <v>2319</v>
      </c>
      <c r="O1079" s="2" t="s">
        <v>2355</v>
      </c>
      <c r="P1079" s="2" t="s">
        <v>64</v>
      </c>
      <c r="Q1079" s="2" t="s">
        <v>65</v>
      </c>
      <c r="R1079" s="2" t="s">
        <v>65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2" t="s">
        <v>53</v>
      </c>
      <c r="AW1079" s="2" t="s">
        <v>2356</v>
      </c>
      <c r="AX1079" s="2" t="s">
        <v>53</v>
      </c>
      <c r="AY1079" s="2" t="s">
        <v>53</v>
      </c>
      <c r="AZ1079" s="2" t="s">
        <v>53</v>
      </c>
    </row>
    <row r="1080" spans="1:52" ht="30" customHeight="1" x14ac:dyDescent="0.3">
      <c r="A1080" s="23" t="s">
        <v>740</v>
      </c>
      <c r="B1080" s="23" t="s">
        <v>53</v>
      </c>
      <c r="C1080" s="23" t="s">
        <v>53</v>
      </c>
      <c r="D1080" s="24"/>
      <c r="E1080" s="26"/>
      <c r="F1080" s="29"/>
      <c r="G1080" s="26"/>
      <c r="H1080" s="29"/>
      <c r="I1080" s="26"/>
      <c r="J1080" s="29"/>
      <c r="K1080" s="26"/>
      <c r="L1080" s="29"/>
      <c r="M1080" s="23" t="s">
        <v>53</v>
      </c>
      <c r="N1080" s="2" t="s">
        <v>99</v>
      </c>
      <c r="O1080" s="2" t="s">
        <v>99</v>
      </c>
      <c r="P1080" s="2" t="s">
        <v>53</v>
      </c>
      <c r="Q1080" s="2" t="s">
        <v>53</v>
      </c>
      <c r="R1080" s="2" t="s">
        <v>53</v>
      </c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2" t="s">
        <v>53</v>
      </c>
      <c r="AW1080" s="2" t="s">
        <v>53</v>
      </c>
      <c r="AX1080" s="2" t="s">
        <v>53</v>
      </c>
      <c r="AY1080" s="2" t="s">
        <v>53</v>
      </c>
      <c r="AZ1080" s="2" t="s">
        <v>53</v>
      </c>
    </row>
    <row r="1081" spans="1:52" ht="30" customHeight="1" x14ac:dyDescent="0.3">
      <c r="A1081" s="24"/>
      <c r="B1081" s="24"/>
      <c r="C1081" s="24"/>
      <c r="D1081" s="24"/>
      <c r="E1081" s="26"/>
      <c r="F1081" s="29"/>
      <c r="G1081" s="26"/>
      <c r="H1081" s="29"/>
      <c r="I1081" s="26"/>
      <c r="J1081" s="29"/>
      <c r="K1081" s="26"/>
      <c r="L1081" s="29"/>
      <c r="M1081" s="24"/>
    </row>
    <row r="1082" spans="1:52" ht="30" customHeight="1" x14ac:dyDescent="0.3">
      <c r="A1082" s="20" t="s">
        <v>2357</v>
      </c>
      <c r="B1082" s="21"/>
      <c r="C1082" s="21"/>
      <c r="D1082" s="21"/>
      <c r="E1082" s="25"/>
      <c r="F1082" s="28"/>
      <c r="G1082" s="25"/>
      <c r="H1082" s="28"/>
      <c r="I1082" s="25"/>
      <c r="J1082" s="28"/>
      <c r="K1082" s="25"/>
      <c r="L1082" s="28"/>
      <c r="M1082" s="22"/>
      <c r="N1082" s="1" t="s">
        <v>2323</v>
      </c>
    </row>
    <row r="1083" spans="1:52" ht="30" customHeight="1" x14ac:dyDescent="0.3">
      <c r="A1083" s="23" t="s">
        <v>2358</v>
      </c>
      <c r="B1083" s="23" t="s">
        <v>816</v>
      </c>
      <c r="C1083" s="23" t="s">
        <v>817</v>
      </c>
      <c r="D1083" s="24">
        <v>1.67</v>
      </c>
      <c r="E1083" s="26"/>
      <c r="F1083" s="29"/>
      <c r="G1083" s="26"/>
      <c r="H1083" s="29"/>
      <c r="I1083" s="26"/>
      <c r="J1083" s="29"/>
      <c r="K1083" s="26"/>
      <c r="L1083" s="29"/>
      <c r="M1083" s="23" t="s">
        <v>2359</v>
      </c>
      <c r="N1083" s="2" t="s">
        <v>2323</v>
      </c>
      <c r="O1083" s="2" t="s">
        <v>2360</v>
      </c>
      <c r="P1083" s="2" t="s">
        <v>65</v>
      </c>
      <c r="Q1083" s="2" t="s">
        <v>65</v>
      </c>
      <c r="R1083" s="2" t="s">
        <v>64</v>
      </c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2" t="s">
        <v>53</v>
      </c>
      <c r="AW1083" s="2" t="s">
        <v>2361</v>
      </c>
      <c r="AX1083" s="2" t="s">
        <v>53</v>
      </c>
      <c r="AY1083" s="2" t="s">
        <v>53</v>
      </c>
      <c r="AZ1083" s="2" t="s">
        <v>53</v>
      </c>
    </row>
    <row r="1084" spans="1:52" ht="30" customHeight="1" x14ac:dyDescent="0.3">
      <c r="A1084" s="23" t="s">
        <v>1773</v>
      </c>
      <c r="B1084" s="23" t="s">
        <v>816</v>
      </c>
      <c r="C1084" s="23" t="s">
        <v>817</v>
      </c>
      <c r="D1084" s="24">
        <v>0.42</v>
      </c>
      <c r="E1084" s="26"/>
      <c r="F1084" s="29"/>
      <c r="G1084" s="26"/>
      <c r="H1084" s="29"/>
      <c r="I1084" s="26"/>
      <c r="J1084" s="29"/>
      <c r="K1084" s="26"/>
      <c r="L1084" s="29"/>
      <c r="M1084" s="23" t="s">
        <v>2106</v>
      </c>
      <c r="N1084" s="2" t="s">
        <v>2323</v>
      </c>
      <c r="O1084" s="2" t="s">
        <v>1774</v>
      </c>
      <c r="P1084" s="2" t="s">
        <v>65</v>
      </c>
      <c r="Q1084" s="2" t="s">
        <v>65</v>
      </c>
      <c r="R1084" s="2" t="s">
        <v>64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2" t="s">
        <v>53</v>
      </c>
      <c r="AW1084" s="2" t="s">
        <v>2362</v>
      </c>
      <c r="AX1084" s="2" t="s">
        <v>53</v>
      </c>
      <c r="AY1084" s="2" t="s">
        <v>53</v>
      </c>
      <c r="AZ1084" s="2" t="s">
        <v>53</v>
      </c>
    </row>
    <row r="1085" spans="1:52" ht="30" customHeight="1" x14ac:dyDescent="0.3">
      <c r="A1085" s="23" t="s">
        <v>1776</v>
      </c>
      <c r="B1085" s="23" t="s">
        <v>2363</v>
      </c>
      <c r="C1085" s="23" t="s">
        <v>1778</v>
      </c>
      <c r="D1085" s="24">
        <v>2.5</v>
      </c>
      <c r="E1085" s="26"/>
      <c r="F1085" s="29"/>
      <c r="G1085" s="26"/>
      <c r="H1085" s="29"/>
      <c r="I1085" s="26"/>
      <c r="J1085" s="29"/>
      <c r="K1085" s="26"/>
      <c r="L1085" s="29"/>
      <c r="M1085" s="23" t="s">
        <v>2364</v>
      </c>
      <c r="N1085" s="2" t="s">
        <v>2323</v>
      </c>
      <c r="O1085" s="2" t="s">
        <v>2365</v>
      </c>
      <c r="P1085" s="2" t="s">
        <v>64</v>
      </c>
      <c r="Q1085" s="2" t="s">
        <v>65</v>
      </c>
      <c r="R1085" s="2" t="s">
        <v>65</v>
      </c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2" t="s">
        <v>53</v>
      </c>
      <c r="AW1085" s="2" t="s">
        <v>2366</v>
      </c>
      <c r="AX1085" s="2" t="s">
        <v>53</v>
      </c>
      <c r="AY1085" s="2" t="s">
        <v>53</v>
      </c>
      <c r="AZ1085" s="2" t="s">
        <v>53</v>
      </c>
    </row>
    <row r="1086" spans="1:52" ht="30" customHeight="1" x14ac:dyDescent="0.3">
      <c r="A1086" s="23" t="s">
        <v>740</v>
      </c>
      <c r="B1086" s="23" t="s">
        <v>53</v>
      </c>
      <c r="C1086" s="23" t="s">
        <v>53</v>
      </c>
      <c r="D1086" s="24"/>
      <c r="E1086" s="26"/>
      <c r="F1086" s="29"/>
      <c r="G1086" s="26"/>
      <c r="H1086" s="29"/>
      <c r="I1086" s="26"/>
      <c r="J1086" s="29"/>
      <c r="K1086" s="26"/>
      <c r="L1086" s="29"/>
      <c r="M1086" s="23" t="s">
        <v>53</v>
      </c>
      <c r="N1086" s="2" t="s">
        <v>99</v>
      </c>
      <c r="O1086" s="2" t="s">
        <v>99</v>
      </c>
      <c r="P1086" s="2" t="s">
        <v>53</v>
      </c>
      <c r="Q1086" s="2" t="s">
        <v>53</v>
      </c>
      <c r="R1086" s="2" t="s">
        <v>53</v>
      </c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2" t="s">
        <v>53</v>
      </c>
      <c r="AW1086" s="2" t="s">
        <v>53</v>
      </c>
      <c r="AX1086" s="2" t="s">
        <v>53</v>
      </c>
      <c r="AY1086" s="2" t="s">
        <v>53</v>
      </c>
      <c r="AZ1086" s="2" t="s">
        <v>53</v>
      </c>
    </row>
    <row r="1087" spans="1:52" ht="30" customHeight="1" x14ac:dyDescent="0.3">
      <c r="A1087" s="24"/>
      <c r="B1087" s="24"/>
      <c r="C1087" s="24"/>
      <c r="D1087" s="24"/>
      <c r="E1087" s="26"/>
      <c r="F1087" s="29"/>
      <c r="G1087" s="26"/>
      <c r="H1087" s="29"/>
      <c r="I1087" s="26"/>
      <c r="J1087" s="29"/>
      <c r="K1087" s="26"/>
      <c r="L1087" s="29"/>
      <c r="M1087" s="24"/>
    </row>
    <row r="1088" spans="1:52" ht="30" customHeight="1" x14ac:dyDescent="0.3">
      <c r="A1088" s="20" t="s">
        <v>2367</v>
      </c>
      <c r="B1088" s="21"/>
      <c r="C1088" s="21"/>
      <c r="D1088" s="21"/>
      <c r="E1088" s="25"/>
      <c r="F1088" s="28"/>
      <c r="G1088" s="25"/>
      <c r="H1088" s="28"/>
      <c r="I1088" s="25"/>
      <c r="J1088" s="28"/>
      <c r="K1088" s="25"/>
      <c r="L1088" s="28"/>
      <c r="M1088" s="22"/>
      <c r="N1088" s="1" t="s">
        <v>2339</v>
      </c>
    </row>
    <row r="1089" spans="1:52" ht="30" customHeight="1" x14ac:dyDescent="0.3">
      <c r="A1089" s="23" t="s">
        <v>2150</v>
      </c>
      <c r="B1089" s="23" t="s">
        <v>2151</v>
      </c>
      <c r="C1089" s="23" t="s">
        <v>1063</v>
      </c>
      <c r="D1089" s="24">
        <v>0.08</v>
      </c>
      <c r="E1089" s="26"/>
      <c r="F1089" s="29"/>
      <c r="G1089" s="26"/>
      <c r="H1089" s="29"/>
      <c r="I1089" s="26"/>
      <c r="J1089" s="29"/>
      <c r="K1089" s="26"/>
      <c r="L1089" s="29"/>
      <c r="M1089" s="23" t="s">
        <v>2152</v>
      </c>
      <c r="N1089" s="2" t="s">
        <v>2339</v>
      </c>
      <c r="O1089" s="2" t="s">
        <v>2153</v>
      </c>
      <c r="P1089" s="2" t="s">
        <v>65</v>
      </c>
      <c r="Q1089" s="2" t="s">
        <v>65</v>
      </c>
      <c r="R1089" s="2" t="s">
        <v>64</v>
      </c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2" t="s">
        <v>53</v>
      </c>
      <c r="AW1089" s="2" t="s">
        <v>2368</v>
      </c>
      <c r="AX1089" s="2" t="s">
        <v>53</v>
      </c>
      <c r="AY1089" s="2" t="s">
        <v>53</v>
      </c>
      <c r="AZ1089" s="2" t="s">
        <v>53</v>
      </c>
    </row>
    <row r="1090" spans="1:52" ht="30" customHeight="1" x14ac:dyDescent="0.3">
      <c r="A1090" s="23" t="s">
        <v>2155</v>
      </c>
      <c r="B1090" s="23" t="s">
        <v>2369</v>
      </c>
      <c r="C1090" s="23" t="s">
        <v>1063</v>
      </c>
      <c r="D1090" s="24">
        <v>4.0000000000000001E-3</v>
      </c>
      <c r="E1090" s="26"/>
      <c r="F1090" s="29"/>
      <c r="G1090" s="26"/>
      <c r="H1090" s="29"/>
      <c r="I1090" s="26"/>
      <c r="J1090" s="29"/>
      <c r="K1090" s="26"/>
      <c r="L1090" s="29"/>
      <c r="M1090" s="23" t="s">
        <v>2370</v>
      </c>
      <c r="N1090" s="2" t="s">
        <v>2339</v>
      </c>
      <c r="O1090" s="2" t="s">
        <v>2371</v>
      </c>
      <c r="P1090" s="2" t="s">
        <v>65</v>
      </c>
      <c r="Q1090" s="2" t="s">
        <v>65</v>
      </c>
      <c r="R1090" s="2" t="s">
        <v>64</v>
      </c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2" t="s">
        <v>53</v>
      </c>
      <c r="AW1090" s="2" t="s">
        <v>2372</v>
      </c>
      <c r="AX1090" s="2" t="s">
        <v>53</v>
      </c>
      <c r="AY1090" s="2" t="s">
        <v>53</v>
      </c>
      <c r="AZ1090" s="2" t="s">
        <v>53</v>
      </c>
    </row>
    <row r="1091" spans="1:52" ht="30" customHeight="1" x14ac:dyDescent="0.3">
      <c r="A1091" s="23" t="s">
        <v>740</v>
      </c>
      <c r="B1091" s="23" t="s">
        <v>53</v>
      </c>
      <c r="C1091" s="23" t="s">
        <v>53</v>
      </c>
      <c r="D1091" s="24"/>
      <c r="E1091" s="26"/>
      <c r="F1091" s="29"/>
      <c r="G1091" s="26"/>
      <c r="H1091" s="29"/>
      <c r="I1091" s="26"/>
      <c r="J1091" s="29"/>
      <c r="K1091" s="26"/>
      <c r="L1091" s="29"/>
      <c r="M1091" s="23" t="s">
        <v>53</v>
      </c>
      <c r="N1091" s="2" t="s">
        <v>99</v>
      </c>
      <c r="O1091" s="2" t="s">
        <v>99</v>
      </c>
      <c r="P1091" s="2" t="s">
        <v>53</v>
      </c>
      <c r="Q1091" s="2" t="s">
        <v>53</v>
      </c>
      <c r="R1091" s="2" t="s">
        <v>53</v>
      </c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2" t="s">
        <v>53</v>
      </c>
      <c r="AW1091" s="2" t="s">
        <v>53</v>
      </c>
      <c r="AX1091" s="2" t="s">
        <v>53</v>
      </c>
      <c r="AY1091" s="2" t="s">
        <v>53</v>
      </c>
      <c r="AZ1091" s="2" t="s">
        <v>53</v>
      </c>
    </row>
    <row r="1092" spans="1:52" ht="30" customHeight="1" x14ac:dyDescent="0.3">
      <c r="A1092" s="24"/>
      <c r="B1092" s="24"/>
      <c r="C1092" s="24"/>
      <c r="D1092" s="24"/>
      <c r="E1092" s="26"/>
      <c r="F1092" s="29"/>
      <c r="G1092" s="26"/>
      <c r="H1092" s="29"/>
      <c r="I1092" s="26"/>
      <c r="J1092" s="29"/>
      <c r="K1092" s="26"/>
      <c r="L1092" s="29"/>
      <c r="M1092" s="24"/>
    </row>
    <row r="1093" spans="1:52" ht="30" customHeight="1" x14ac:dyDescent="0.3">
      <c r="A1093" s="20" t="s">
        <v>2373</v>
      </c>
      <c r="B1093" s="21"/>
      <c r="C1093" s="21"/>
      <c r="D1093" s="21"/>
      <c r="E1093" s="25"/>
      <c r="F1093" s="28"/>
      <c r="G1093" s="25"/>
      <c r="H1093" s="28"/>
      <c r="I1093" s="25"/>
      <c r="J1093" s="28"/>
      <c r="K1093" s="25"/>
      <c r="L1093" s="28"/>
      <c r="M1093" s="22"/>
      <c r="N1093" s="1" t="s">
        <v>2344</v>
      </c>
    </row>
    <row r="1094" spans="1:52" ht="30" customHeight="1" x14ac:dyDescent="0.3">
      <c r="A1094" s="23" t="s">
        <v>2183</v>
      </c>
      <c r="B1094" s="23" t="s">
        <v>816</v>
      </c>
      <c r="C1094" s="23" t="s">
        <v>817</v>
      </c>
      <c r="D1094" s="24">
        <v>1.4999999999999999E-2</v>
      </c>
      <c r="E1094" s="26"/>
      <c r="F1094" s="29"/>
      <c r="G1094" s="26"/>
      <c r="H1094" s="29"/>
      <c r="I1094" s="26"/>
      <c r="J1094" s="29"/>
      <c r="K1094" s="26"/>
      <c r="L1094" s="29"/>
      <c r="M1094" s="23" t="s">
        <v>2184</v>
      </c>
      <c r="N1094" s="2" t="s">
        <v>2344</v>
      </c>
      <c r="O1094" s="2" t="s">
        <v>2185</v>
      </c>
      <c r="P1094" s="2" t="s">
        <v>65</v>
      </c>
      <c r="Q1094" s="2" t="s">
        <v>65</v>
      </c>
      <c r="R1094" s="2" t="s">
        <v>64</v>
      </c>
      <c r="S1094" s="3"/>
      <c r="T1094" s="3"/>
      <c r="U1094" s="3"/>
      <c r="V1094" s="3">
        <v>1</v>
      </c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2" t="s">
        <v>53</v>
      </c>
      <c r="AW1094" s="2" t="s">
        <v>2374</v>
      </c>
      <c r="AX1094" s="2" t="s">
        <v>53</v>
      </c>
      <c r="AY1094" s="2" t="s">
        <v>53</v>
      </c>
      <c r="AZ1094" s="2" t="s">
        <v>53</v>
      </c>
    </row>
    <row r="1095" spans="1:52" ht="30" customHeight="1" x14ac:dyDescent="0.3">
      <c r="A1095" s="23" t="s">
        <v>815</v>
      </c>
      <c r="B1095" s="23" t="s">
        <v>816</v>
      </c>
      <c r="C1095" s="23" t="s">
        <v>817</v>
      </c>
      <c r="D1095" s="24">
        <v>3.0000000000000001E-3</v>
      </c>
      <c r="E1095" s="26"/>
      <c r="F1095" s="29"/>
      <c r="G1095" s="26"/>
      <c r="H1095" s="29"/>
      <c r="I1095" s="26"/>
      <c r="J1095" s="29"/>
      <c r="K1095" s="26"/>
      <c r="L1095" s="29"/>
      <c r="M1095" s="23" t="s">
        <v>818</v>
      </c>
      <c r="N1095" s="2" t="s">
        <v>2344</v>
      </c>
      <c r="O1095" s="2" t="s">
        <v>819</v>
      </c>
      <c r="P1095" s="2" t="s">
        <v>65</v>
      </c>
      <c r="Q1095" s="2" t="s">
        <v>65</v>
      </c>
      <c r="R1095" s="2" t="s">
        <v>64</v>
      </c>
      <c r="S1095" s="3"/>
      <c r="T1095" s="3"/>
      <c r="U1095" s="3"/>
      <c r="V1095" s="3">
        <v>1</v>
      </c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2" t="s">
        <v>53</v>
      </c>
      <c r="AW1095" s="2" t="s">
        <v>2375</v>
      </c>
      <c r="AX1095" s="2" t="s">
        <v>53</v>
      </c>
      <c r="AY1095" s="2" t="s">
        <v>53</v>
      </c>
      <c r="AZ1095" s="2" t="s">
        <v>53</v>
      </c>
    </row>
    <row r="1096" spans="1:52" ht="30" customHeight="1" x14ac:dyDescent="0.3">
      <c r="A1096" s="23" t="s">
        <v>2188</v>
      </c>
      <c r="B1096" s="23" t="s">
        <v>854</v>
      </c>
      <c r="C1096" s="23" t="s">
        <v>126</v>
      </c>
      <c r="D1096" s="24">
        <v>1</v>
      </c>
      <c r="E1096" s="26"/>
      <c r="F1096" s="29"/>
      <c r="G1096" s="26"/>
      <c r="H1096" s="29"/>
      <c r="I1096" s="26"/>
      <c r="J1096" s="29"/>
      <c r="K1096" s="26"/>
      <c r="L1096" s="29"/>
      <c r="M1096" s="23" t="s">
        <v>53</v>
      </c>
      <c r="N1096" s="2" t="s">
        <v>2344</v>
      </c>
      <c r="O1096" s="2" t="s">
        <v>738</v>
      </c>
      <c r="P1096" s="2" t="s">
        <v>65</v>
      </c>
      <c r="Q1096" s="2" t="s">
        <v>65</v>
      </c>
      <c r="R1096" s="2" t="s">
        <v>65</v>
      </c>
      <c r="S1096" s="3">
        <v>1</v>
      </c>
      <c r="T1096" s="3">
        <v>0</v>
      </c>
      <c r="U1096" s="3">
        <v>0.02</v>
      </c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2" t="s">
        <v>53</v>
      </c>
      <c r="AW1096" s="2" t="s">
        <v>2376</v>
      </c>
      <c r="AX1096" s="2" t="s">
        <v>53</v>
      </c>
      <c r="AY1096" s="2" t="s">
        <v>53</v>
      </c>
      <c r="AZ1096" s="2" t="s">
        <v>53</v>
      </c>
    </row>
    <row r="1097" spans="1:52" ht="30" customHeight="1" x14ac:dyDescent="0.3">
      <c r="A1097" s="23" t="s">
        <v>740</v>
      </c>
      <c r="B1097" s="23" t="s">
        <v>53</v>
      </c>
      <c r="C1097" s="23" t="s">
        <v>53</v>
      </c>
      <c r="D1097" s="24"/>
      <c r="E1097" s="26"/>
      <c r="F1097" s="29"/>
      <c r="G1097" s="26"/>
      <c r="H1097" s="29"/>
      <c r="I1097" s="26"/>
      <c r="J1097" s="29"/>
      <c r="K1097" s="26"/>
      <c r="L1097" s="29"/>
      <c r="M1097" s="23" t="s">
        <v>53</v>
      </c>
      <c r="N1097" s="2" t="s">
        <v>99</v>
      </c>
      <c r="O1097" s="2" t="s">
        <v>99</v>
      </c>
      <c r="P1097" s="2" t="s">
        <v>53</v>
      </c>
      <c r="Q1097" s="2" t="s">
        <v>53</v>
      </c>
      <c r="R1097" s="2" t="s">
        <v>53</v>
      </c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2" t="s">
        <v>53</v>
      </c>
      <c r="AW1097" s="2" t="s">
        <v>53</v>
      </c>
      <c r="AX1097" s="2" t="s">
        <v>53</v>
      </c>
      <c r="AY1097" s="2" t="s">
        <v>53</v>
      </c>
      <c r="AZ1097" s="2" t="s">
        <v>53</v>
      </c>
    </row>
    <row r="1098" spans="1:52" ht="30" customHeight="1" x14ac:dyDescent="0.3">
      <c r="A1098" s="24"/>
      <c r="B1098" s="24"/>
      <c r="C1098" s="24"/>
      <c r="D1098" s="24"/>
      <c r="E1098" s="26"/>
      <c r="F1098" s="29"/>
      <c r="G1098" s="26"/>
      <c r="H1098" s="29"/>
      <c r="I1098" s="26"/>
      <c r="J1098" s="29"/>
      <c r="K1098" s="26"/>
      <c r="L1098" s="29"/>
      <c r="M1098" s="24"/>
    </row>
    <row r="1099" spans="1:52" ht="30" customHeight="1" x14ac:dyDescent="0.3">
      <c r="A1099" s="20" t="s">
        <v>2377</v>
      </c>
      <c r="B1099" s="21"/>
      <c r="C1099" s="21"/>
      <c r="D1099" s="21"/>
      <c r="E1099" s="25"/>
      <c r="F1099" s="28"/>
      <c r="G1099" s="25"/>
      <c r="H1099" s="28"/>
      <c r="I1099" s="25"/>
      <c r="J1099" s="28"/>
      <c r="K1099" s="25"/>
      <c r="L1099" s="28"/>
      <c r="M1099" s="22"/>
      <c r="N1099" s="1" t="s">
        <v>2350</v>
      </c>
    </row>
    <row r="1100" spans="1:52" ht="30" customHeight="1" x14ac:dyDescent="0.3">
      <c r="A1100" s="23" t="s">
        <v>2166</v>
      </c>
      <c r="B1100" s="23" t="s">
        <v>2167</v>
      </c>
      <c r="C1100" s="23" t="s">
        <v>1063</v>
      </c>
      <c r="D1100" s="24">
        <v>0.16600000000000001</v>
      </c>
      <c r="E1100" s="26"/>
      <c r="F1100" s="29"/>
      <c r="G1100" s="26"/>
      <c r="H1100" s="29"/>
      <c r="I1100" s="26"/>
      <c r="J1100" s="29"/>
      <c r="K1100" s="26"/>
      <c r="L1100" s="29"/>
      <c r="M1100" s="23" t="s">
        <v>2168</v>
      </c>
      <c r="N1100" s="2" t="s">
        <v>2350</v>
      </c>
      <c r="O1100" s="2" t="s">
        <v>2169</v>
      </c>
      <c r="P1100" s="2" t="s">
        <v>65</v>
      </c>
      <c r="Q1100" s="2" t="s">
        <v>65</v>
      </c>
      <c r="R1100" s="2" t="s">
        <v>64</v>
      </c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2" t="s">
        <v>53</v>
      </c>
      <c r="AW1100" s="2" t="s">
        <v>2378</v>
      </c>
      <c r="AX1100" s="2" t="s">
        <v>53</v>
      </c>
      <c r="AY1100" s="2" t="s">
        <v>53</v>
      </c>
      <c r="AZ1100" s="2" t="s">
        <v>53</v>
      </c>
    </row>
    <row r="1101" spans="1:52" ht="30" customHeight="1" x14ac:dyDescent="0.3">
      <c r="A1101" s="23" t="s">
        <v>2155</v>
      </c>
      <c r="B1101" s="23" t="s">
        <v>2369</v>
      </c>
      <c r="C1101" s="23" t="s">
        <v>1063</v>
      </c>
      <c r="D1101" s="24">
        <v>8.0000000000000002E-3</v>
      </c>
      <c r="E1101" s="26"/>
      <c r="F1101" s="29"/>
      <c r="G1101" s="26"/>
      <c r="H1101" s="29"/>
      <c r="I1101" s="26"/>
      <c r="J1101" s="29"/>
      <c r="K1101" s="26"/>
      <c r="L1101" s="29"/>
      <c r="M1101" s="23" t="s">
        <v>2370</v>
      </c>
      <c r="N1101" s="2" t="s">
        <v>2350</v>
      </c>
      <c r="O1101" s="2" t="s">
        <v>2371</v>
      </c>
      <c r="P1101" s="2" t="s">
        <v>65</v>
      </c>
      <c r="Q1101" s="2" t="s">
        <v>65</v>
      </c>
      <c r="R1101" s="2" t="s">
        <v>64</v>
      </c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2" t="s">
        <v>53</v>
      </c>
      <c r="AW1101" s="2" t="s">
        <v>2379</v>
      </c>
      <c r="AX1101" s="2" t="s">
        <v>53</v>
      </c>
      <c r="AY1101" s="2" t="s">
        <v>53</v>
      </c>
      <c r="AZ1101" s="2" t="s">
        <v>53</v>
      </c>
    </row>
    <row r="1102" spans="1:52" ht="30" customHeight="1" x14ac:dyDescent="0.3">
      <c r="A1102" s="23" t="s">
        <v>740</v>
      </c>
      <c r="B1102" s="23" t="s">
        <v>53</v>
      </c>
      <c r="C1102" s="23" t="s">
        <v>53</v>
      </c>
      <c r="D1102" s="24"/>
      <c r="E1102" s="26"/>
      <c r="F1102" s="29"/>
      <c r="G1102" s="26"/>
      <c r="H1102" s="29"/>
      <c r="I1102" s="26"/>
      <c r="J1102" s="29"/>
      <c r="K1102" s="26"/>
      <c r="L1102" s="29"/>
      <c r="M1102" s="23" t="s">
        <v>53</v>
      </c>
      <c r="N1102" s="2" t="s">
        <v>99</v>
      </c>
      <c r="O1102" s="2" t="s">
        <v>99</v>
      </c>
      <c r="P1102" s="2" t="s">
        <v>53</v>
      </c>
      <c r="Q1102" s="2" t="s">
        <v>53</v>
      </c>
      <c r="R1102" s="2" t="s">
        <v>53</v>
      </c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2" t="s">
        <v>53</v>
      </c>
      <c r="AW1102" s="2" t="s">
        <v>53</v>
      </c>
      <c r="AX1102" s="2" t="s">
        <v>53</v>
      </c>
      <c r="AY1102" s="2" t="s">
        <v>53</v>
      </c>
      <c r="AZ1102" s="2" t="s">
        <v>53</v>
      </c>
    </row>
    <row r="1103" spans="1:52" ht="30" customHeight="1" x14ac:dyDescent="0.3">
      <c r="A1103" s="24"/>
      <c r="B1103" s="24"/>
      <c r="C1103" s="24"/>
      <c r="D1103" s="24"/>
      <c r="E1103" s="26"/>
      <c r="F1103" s="29"/>
      <c r="G1103" s="26"/>
      <c r="H1103" s="29"/>
      <c r="I1103" s="26"/>
      <c r="J1103" s="29"/>
      <c r="K1103" s="26"/>
      <c r="L1103" s="29"/>
      <c r="M1103" s="24"/>
    </row>
    <row r="1104" spans="1:52" ht="30" customHeight="1" x14ac:dyDescent="0.3">
      <c r="A1104" s="20" t="s">
        <v>2380</v>
      </c>
      <c r="B1104" s="21"/>
      <c r="C1104" s="21"/>
      <c r="D1104" s="21"/>
      <c r="E1104" s="25"/>
      <c r="F1104" s="28"/>
      <c r="G1104" s="25"/>
      <c r="H1104" s="28"/>
      <c r="I1104" s="25"/>
      <c r="J1104" s="28"/>
      <c r="K1104" s="25"/>
      <c r="L1104" s="28"/>
      <c r="M1104" s="22"/>
      <c r="N1104" s="1" t="s">
        <v>2355</v>
      </c>
    </row>
    <row r="1105" spans="1:52" ht="30" customHeight="1" x14ac:dyDescent="0.3">
      <c r="A1105" s="23" t="s">
        <v>2183</v>
      </c>
      <c r="B1105" s="23" t="s">
        <v>816</v>
      </c>
      <c r="C1105" s="23" t="s">
        <v>817</v>
      </c>
      <c r="D1105" s="24">
        <v>0.02</v>
      </c>
      <c r="E1105" s="26"/>
      <c r="F1105" s="29"/>
      <c r="G1105" s="26"/>
      <c r="H1105" s="29"/>
      <c r="I1105" s="26"/>
      <c r="J1105" s="29"/>
      <c r="K1105" s="26"/>
      <c r="L1105" s="29"/>
      <c r="M1105" s="23" t="s">
        <v>2184</v>
      </c>
      <c r="N1105" s="2" t="s">
        <v>2355</v>
      </c>
      <c r="O1105" s="2" t="s">
        <v>2185</v>
      </c>
      <c r="P1105" s="2" t="s">
        <v>65</v>
      </c>
      <c r="Q1105" s="2" t="s">
        <v>65</v>
      </c>
      <c r="R1105" s="2" t="s">
        <v>64</v>
      </c>
      <c r="S1105" s="3"/>
      <c r="T1105" s="3"/>
      <c r="U1105" s="3"/>
      <c r="V1105" s="3">
        <v>1</v>
      </c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2" t="s">
        <v>53</v>
      </c>
      <c r="AW1105" s="2" t="s">
        <v>2381</v>
      </c>
      <c r="AX1105" s="2" t="s">
        <v>53</v>
      </c>
      <c r="AY1105" s="2" t="s">
        <v>53</v>
      </c>
      <c r="AZ1105" s="2" t="s">
        <v>53</v>
      </c>
    </row>
    <row r="1106" spans="1:52" ht="30" customHeight="1" x14ac:dyDescent="0.3">
      <c r="A1106" s="23" t="s">
        <v>815</v>
      </c>
      <c r="B1106" s="23" t="s">
        <v>816</v>
      </c>
      <c r="C1106" s="23" t="s">
        <v>817</v>
      </c>
      <c r="D1106" s="24">
        <v>4.0000000000000001E-3</v>
      </c>
      <c r="E1106" s="26"/>
      <c r="F1106" s="29"/>
      <c r="G1106" s="26"/>
      <c r="H1106" s="29"/>
      <c r="I1106" s="26"/>
      <c r="J1106" s="29"/>
      <c r="K1106" s="26"/>
      <c r="L1106" s="29"/>
      <c r="M1106" s="23" t="s">
        <v>818</v>
      </c>
      <c r="N1106" s="2" t="s">
        <v>2355</v>
      </c>
      <c r="O1106" s="2" t="s">
        <v>819</v>
      </c>
      <c r="P1106" s="2" t="s">
        <v>65</v>
      </c>
      <c r="Q1106" s="2" t="s">
        <v>65</v>
      </c>
      <c r="R1106" s="2" t="s">
        <v>64</v>
      </c>
      <c r="S1106" s="3"/>
      <c r="T1106" s="3"/>
      <c r="U1106" s="3"/>
      <c r="V1106" s="3">
        <v>1</v>
      </c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2" t="s">
        <v>53</v>
      </c>
      <c r="AW1106" s="2" t="s">
        <v>2382</v>
      </c>
      <c r="AX1106" s="2" t="s">
        <v>53</v>
      </c>
      <c r="AY1106" s="2" t="s">
        <v>53</v>
      </c>
      <c r="AZ1106" s="2" t="s">
        <v>53</v>
      </c>
    </row>
    <row r="1107" spans="1:52" ht="30" customHeight="1" x14ac:dyDescent="0.3">
      <c r="A1107" s="23" t="s">
        <v>2183</v>
      </c>
      <c r="B1107" s="23" t="s">
        <v>816</v>
      </c>
      <c r="C1107" s="23" t="s">
        <v>817</v>
      </c>
      <c r="D1107" s="24">
        <v>0.02</v>
      </c>
      <c r="E1107" s="26"/>
      <c r="F1107" s="29"/>
      <c r="G1107" s="26"/>
      <c r="H1107" s="29"/>
      <c r="I1107" s="26"/>
      <c r="J1107" s="29"/>
      <c r="K1107" s="26"/>
      <c r="L1107" s="29"/>
      <c r="M1107" s="23" t="s">
        <v>2184</v>
      </c>
      <c r="N1107" s="2" t="s">
        <v>2355</v>
      </c>
      <c r="O1107" s="2" t="s">
        <v>2185</v>
      </c>
      <c r="P1107" s="2" t="s">
        <v>65</v>
      </c>
      <c r="Q1107" s="2" t="s">
        <v>65</v>
      </c>
      <c r="R1107" s="2" t="s">
        <v>64</v>
      </c>
      <c r="S1107" s="3"/>
      <c r="T1107" s="3"/>
      <c r="U1107" s="3"/>
      <c r="V1107" s="3">
        <v>1</v>
      </c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2" t="s">
        <v>53</v>
      </c>
      <c r="AW1107" s="2" t="s">
        <v>2381</v>
      </c>
      <c r="AX1107" s="2" t="s">
        <v>53</v>
      </c>
      <c r="AY1107" s="2" t="s">
        <v>53</v>
      </c>
      <c r="AZ1107" s="2" t="s">
        <v>53</v>
      </c>
    </row>
    <row r="1108" spans="1:52" ht="30" customHeight="1" x14ac:dyDescent="0.3">
      <c r="A1108" s="23" t="s">
        <v>815</v>
      </c>
      <c r="B1108" s="23" t="s">
        <v>816</v>
      </c>
      <c r="C1108" s="23" t="s">
        <v>817</v>
      </c>
      <c r="D1108" s="24">
        <v>4.0000000000000001E-3</v>
      </c>
      <c r="E1108" s="26"/>
      <c r="F1108" s="29"/>
      <c r="G1108" s="26"/>
      <c r="H1108" s="29"/>
      <c r="I1108" s="26"/>
      <c r="J1108" s="29"/>
      <c r="K1108" s="26"/>
      <c r="L1108" s="29"/>
      <c r="M1108" s="23" t="s">
        <v>818</v>
      </c>
      <c r="N1108" s="2" t="s">
        <v>2355</v>
      </c>
      <c r="O1108" s="2" t="s">
        <v>819</v>
      </c>
      <c r="P1108" s="2" t="s">
        <v>65</v>
      </c>
      <c r="Q1108" s="2" t="s">
        <v>65</v>
      </c>
      <c r="R1108" s="2" t="s">
        <v>64</v>
      </c>
      <c r="S1108" s="3"/>
      <c r="T1108" s="3"/>
      <c r="U1108" s="3"/>
      <c r="V1108" s="3">
        <v>1</v>
      </c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2" t="s">
        <v>53</v>
      </c>
      <c r="AW1108" s="2" t="s">
        <v>2382</v>
      </c>
      <c r="AX1108" s="2" t="s">
        <v>53</v>
      </c>
      <c r="AY1108" s="2" t="s">
        <v>53</v>
      </c>
      <c r="AZ1108" s="2" t="s">
        <v>53</v>
      </c>
    </row>
    <row r="1109" spans="1:52" ht="30" customHeight="1" x14ac:dyDescent="0.3">
      <c r="A1109" s="23" t="s">
        <v>2188</v>
      </c>
      <c r="B1109" s="23" t="s">
        <v>854</v>
      </c>
      <c r="C1109" s="23" t="s">
        <v>126</v>
      </c>
      <c r="D1109" s="24">
        <v>1</v>
      </c>
      <c r="E1109" s="26"/>
      <c r="F1109" s="29"/>
      <c r="G1109" s="26"/>
      <c r="H1109" s="29"/>
      <c r="I1109" s="26"/>
      <c r="J1109" s="29"/>
      <c r="K1109" s="26"/>
      <c r="L1109" s="29"/>
      <c r="M1109" s="23" t="s">
        <v>53</v>
      </c>
      <c r="N1109" s="2" t="s">
        <v>2355</v>
      </c>
      <c r="O1109" s="2" t="s">
        <v>738</v>
      </c>
      <c r="P1109" s="2" t="s">
        <v>65</v>
      </c>
      <c r="Q1109" s="2" t="s">
        <v>65</v>
      </c>
      <c r="R1109" s="2" t="s">
        <v>65</v>
      </c>
      <c r="S1109" s="3">
        <v>1</v>
      </c>
      <c r="T1109" s="3">
        <v>0</v>
      </c>
      <c r="U1109" s="3">
        <v>0.02</v>
      </c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2" t="s">
        <v>53</v>
      </c>
      <c r="AW1109" s="2" t="s">
        <v>2383</v>
      </c>
      <c r="AX1109" s="2" t="s">
        <v>53</v>
      </c>
      <c r="AY1109" s="2" t="s">
        <v>53</v>
      </c>
      <c r="AZ1109" s="2" t="s">
        <v>53</v>
      </c>
    </row>
    <row r="1110" spans="1:52" ht="30" customHeight="1" x14ac:dyDescent="0.3">
      <c r="A1110" s="23" t="s">
        <v>740</v>
      </c>
      <c r="B1110" s="23" t="s">
        <v>53</v>
      </c>
      <c r="C1110" s="23" t="s">
        <v>53</v>
      </c>
      <c r="D1110" s="24"/>
      <c r="E1110" s="26"/>
      <c r="F1110" s="29"/>
      <c r="G1110" s="26"/>
      <c r="H1110" s="29"/>
      <c r="I1110" s="26"/>
      <c r="J1110" s="29"/>
      <c r="K1110" s="26"/>
      <c r="L1110" s="29"/>
      <c r="M1110" s="23" t="s">
        <v>53</v>
      </c>
      <c r="N1110" s="2" t="s">
        <v>99</v>
      </c>
      <c r="O1110" s="2" t="s">
        <v>99</v>
      </c>
      <c r="P1110" s="2" t="s">
        <v>53</v>
      </c>
      <c r="Q1110" s="2" t="s">
        <v>53</v>
      </c>
      <c r="R1110" s="2" t="s">
        <v>53</v>
      </c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2" t="s">
        <v>53</v>
      </c>
      <c r="AW1110" s="2" t="s">
        <v>53</v>
      </c>
      <c r="AX1110" s="2" t="s">
        <v>53</v>
      </c>
      <c r="AY1110" s="2" t="s">
        <v>53</v>
      </c>
      <c r="AZ1110" s="2" t="s">
        <v>53</v>
      </c>
    </row>
    <row r="1111" spans="1:52" ht="30" customHeight="1" x14ac:dyDescent="0.3">
      <c r="A1111" s="24"/>
      <c r="B1111" s="24"/>
      <c r="C1111" s="24"/>
      <c r="D1111" s="24"/>
      <c r="E1111" s="26"/>
      <c r="F1111" s="29"/>
      <c r="G1111" s="26"/>
      <c r="H1111" s="29"/>
      <c r="I1111" s="26"/>
      <c r="J1111" s="29"/>
      <c r="K1111" s="26"/>
      <c r="L1111" s="29"/>
      <c r="M1111" s="24"/>
    </row>
    <row r="1112" spans="1:52" ht="30" customHeight="1" x14ac:dyDescent="0.3">
      <c r="A1112" s="20" t="s">
        <v>2384</v>
      </c>
      <c r="B1112" s="21"/>
      <c r="C1112" s="21"/>
      <c r="D1112" s="21"/>
      <c r="E1112" s="25"/>
      <c r="F1112" s="28"/>
      <c r="G1112" s="25"/>
      <c r="H1112" s="28"/>
      <c r="I1112" s="25"/>
      <c r="J1112" s="28"/>
      <c r="K1112" s="25"/>
      <c r="L1112" s="28"/>
      <c r="M1112" s="22"/>
      <c r="N1112" s="1" t="s">
        <v>2365</v>
      </c>
    </row>
    <row r="1113" spans="1:52" ht="30" customHeight="1" x14ac:dyDescent="0.3">
      <c r="A1113" s="23" t="s">
        <v>1776</v>
      </c>
      <c r="B1113" s="23" t="s">
        <v>2363</v>
      </c>
      <c r="C1113" s="23" t="s">
        <v>75</v>
      </c>
      <c r="D1113" s="24">
        <v>0.17369999999999999</v>
      </c>
      <c r="E1113" s="26"/>
      <c r="F1113" s="29"/>
      <c r="G1113" s="26"/>
      <c r="H1113" s="29"/>
      <c r="I1113" s="26"/>
      <c r="J1113" s="29"/>
      <c r="K1113" s="26"/>
      <c r="L1113" s="29"/>
      <c r="M1113" s="23" t="s">
        <v>2385</v>
      </c>
      <c r="N1113" s="2" t="s">
        <v>2365</v>
      </c>
      <c r="O1113" s="2" t="s">
        <v>2386</v>
      </c>
      <c r="P1113" s="2" t="s">
        <v>65</v>
      </c>
      <c r="Q1113" s="2" t="s">
        <v>65</v>
      </c>
      <c r="R1113" s="2" t="s">
        <v>64</v>
      </c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2" t="s">
        <v>53</v>
      </c>
      <c r="AW1113" s="2" t="s">
        <v>2387</v>
      </c>
      <c r="AX1113" s="2" t="s">
        <v>53</v>
      </c>
      <c r="AY1113" s="2" t="s">
        <v>53</v>
      </c>
      <c r="AZ1113" s="2" t="s">
        <v>53</v>
      </c>
    </row>
    <row r="1114" spans="1:52" ht="30" customHeight="1" x14ac:dyDescent="0.3">
      <c r="A1114" s="23" t="s">
        <v>1788</v>
      </c>
      <c r="B1114" s="23" t="s">
        <v>1789</v>
      </c>
      <c r="C1114" s="23" t="s">
        <v>1063</v>
      </c>
      <c r="D1114" s="24">
        <v>10</v>
      </c>
      <c r="E1114" s="26"/>
      <c r="F1114" s="29"/>
      <c r="G1114" s="26"/>
      <c r="H1114" s="29"/>
      <c r="I1114" s="26"/>
      <c r="J1114" s="29"/>
      <c r="K1114" s="26"/>
      <c r="L1114" s="29"/>
      <c r="M1114" s="23" t="s">
        <v>1790</v>
      </c>
      <c r="N1114" s="2" t="s">
        <v>2365</v>
      </c>
      <c r="O1114" s="2" t="s">
        <v>1791</v>
      </c>
      <c r="P1114" s="2" t="s">
        <v>65</v>
      </c>
      <c r="Q1114" s="2" t="s">
        <v>65</v>
      </c>
      <c r="R1114" s="2" t="s">
        <v>64</v>
      </c>
      <c r="S1114" s="3"/>
      <c r="T1114" s="3"/>
      <c r="U1114" s="3"/>
      <c r="V1114" s="3">
        <v>1</v>
      </c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2" t="s">
        <v>53</v>
      </c>
      <c r="AW1114" s="2" t="s">
        <v>2388</v>
      </c>
      <c r="AX1114" s="2" t="s">
        <v>53</v>
      </c>
      <c r="AY1114" s="2" t="s">
        <v>53</v>
      </c>
      <c r="AZ1114" s="2" t="s">
        <v>53</v>
      </c>
    </row>
    <row r="1115" spans="1:52" ht="30" customHeight="1" x14ac:dyDescent="0.3">
      <c r="A1115" s="23" t="s">
        <v>1021</v>
      </c>
      <c r="B1115" s="23" t="s">
        <v>2389</v>
      </c>
      <c r="C1115" s="23" t="s">
        <v>126</v>
      </c>
      <c r="D1115" s="24">
        <v>1</v>
      </c>
      <c r="E1115" s="26"/>
      <c r="F1115" s="29"/>
      <c r="G1115" s="26"/>
      <c r="H1115" s="29"/>
      <c r="I1115" s="26"/>
      <c r="J1115" s="29"/>
      <c r="K1115" s="26"/>
      <c r="L1115" s="29"/>
      <c r="M1115" s="23" t="s">
        <v>53</v>
      </c>
      <c r="N1115" s="2" t="s">
        <v>2365</v>
      </c>
      <c r="O1115" s="2" t="s">
        <v>738</v>
      </c>
      <c r="P1115" s="2" t="s">
        <v>65</v>
      </c>
      <c r="Q1115" s="2" t="s">
        <v>65</v>
      </c>
      <c r="R1115" s="2" t="s">
        <v>65</v>
      </c>
      <c r="S1115" s="3">
        <v>0</v>
      </c>
      <c r="T1115" s="3">
        <v>0</v>
      </c>
      <c r="U1115" s="3">
        <v>0.56999999999999995</v>
      </c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2" t="s">
        <v>53</v>
      </c>
      <c r="AW1115" s="2" t="s">
        <v>2390</v>
      </c>
      <c r="AX1115" s="2" t="s">
        <v>53</v>
      </c>
      <c r="AY1115" s="2" t="s">
        <v>53</v>
      </c>
      <c r="AZ1115" s="2" t="s">
        <v>53</v>
      </c>
    </row>
    <row r="1116" spans="1:52" ht="30" customHeight="1" x14ac:dyDescent="0.3">
      <c r="A1116" s="23" t="s">
        <v>1795</v>
      </c>
      <c r="B1116" s="23" t="s">
        <v>816</v>
      </c>
      <c r="C1116" s="23" t="s">
        <v>817</v>
      </c>
      <c r="D1116" s="24">
        <v>1</v>
      </c>
      <c r="E1116" s="26"/>
      <c r="F1116" s="29"/>
      <c r="G1116" s="26"/>
      <c r="H1116" s="29"/>
      <c r="I1116" s="26"/>
      <c r="J1116" s="29"/>
      <c r="K1116" s="26"/>
      <c r="L1116" s="29"/>
      <c r="M1116" s="23" t="s">
        <v>1796</v>
      </c>
      <c r="N1116" s="2" t="s">
        <v>2365</v>
      </c>
      <c r="O1116" s="2" t="s">
        <v>1797</v>
      </c>
      <c r="P1116" s="2" t="s">
        <v>65</v>
      </c>
      <c r="Q1116" s="2" t="s">
        <v>65</v>
      </c>
      <c r="R1116" s="2" t="s">
        <v>64</v>
      </c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2" t="s">
        <v>53</v>
      </c>
      <c r="AW1116" s="2" t="s">
        <v>2391</v>
      </c>
      <c r="AX1116" s="2" t="s">
        <v>64</v>
      </c>
      <c r="AY1116" s="2" t="s">
        <v>53</v>
      </c>
      <c r="AZ1116" s="2" t="s">
        <v>53</v>
      </c>
    </row>
    <row r="1117" spans="1:52" ht="30" customHeight="1" x14ac:dyDescent="0.3">
      <c r="A1117" s="23" t="s">
        <v>740</v>
      </c>
      <c r="B1117" s="23" t="s">
        <v>53</v>
      </c>
      <c r="C1117" s="23" t="s">
        <v>53</v>
      </c>
      <c r="D1117" s="24"/>
      <c r="E1117" s="26"/>
      <c r="F1117" s="29"/>
      <c r="G1117" s="26"/>
      <c r="H1117" s="29"/>
      <c r="I1117" s="26"/>
      <c r="J1117" s="29"/>
      <c r="K1117" s="26"/>
      <c r="L1117" s="29"/>
      <c r="M1117" s="23" t="s">
        <v>53</v>
      </c>
      <c r="N1117" s="2" t="s">
        <v>99</v>
      </c>
      <c r="O1117" s="2" t="s">
        <v>99</v>
      </c>
      <c r="P1117" s="2" t="s">
        <v>53</v>
      </c>
      <c r="Q1117" s="2" t="s">
        <v>53</v>
      </c>
      <c r="R1117" s="2" t="s">
        <v>53</v>
      </c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2" t="s">
        <v>53</v>
      </c>
      <c r="AW1117" s="2" t="s">
        <v>53</v>
      </c>
      <c r="AX1117" s="2" t="s">
        <v>53</v>
      </c>
      <c r="AY1117" s="2" t="s">
        <v>53</v>
      </c>
      <c r="AZ1117" s="2" t="s">
        <v>53</v>
      </c>
    </row>
    <row r="1118" spans="1:52" ht="30" customHeight="1" x14ac:dyDescent="0.3">
      <c r="A1118" s="24"/>
      <c r="B1118" s="24"/>
      <c r="C1118" s="24"/>
      <c r="D1118" s="24"/>
      <c r="E1118" s="26"/>
      <c r="F1118" s="29"/>
      <c r="G1118" s="26"/>
      <c r="H1118" s="29"/>
      <c r="I1118" s="26"/>
      <c r="J1118" s="29"/>
      <c r="K1118" s="26"/>
      <c r="L1118" s="29"/>
      <c r="M1118" s="24"/>
    </row>
    <row r="1119" spans="1:52" ht="30" customHeight="1" x14ac:dyDescent="0.3">
      <c r="A1119" s="20" t="s">
        <v>2392</v>
      </c>
      <c r="B1119" s="21"/>
      <c r="C1119" s="21"/>
      <c r="D1119" s="21"/>
      <c r="E1119" s="25"/>
      <c r="F1119" s="28"/>
      <c r="G1119" s="25"/>
      <c r="H1119" s="28"/>
      <c r="I1119" s="25"/>
      <c r="J1119" s="28"/>
      <c r="K1119" s="25"/>
      <c r="L1119" s="28"/>
      <c r="M1119" s="22"/>
      <c r="N1119" s="1" t="s">
        <v>1617</v>
      </c>
    </row>
    <row r="1120" spans="1:52" ht="30" customHeight="1" x14ac:dyDescent="0.3">
      <c r="A1120" s="23" t="s">
        <v>2306</v>
      </c>
      <c r="B1120" s="23" t="s">
        <v>2393</v>
      </c>
      <c r="C1120" s="23" t="s">
        <v>120</v>
      </c>
      <c r="D1120" s="24">
        <v>1.05</v>
      </c>
      <c r="E1120" s="26"/>
      <c r="F1120" s="29"/>
      <c r="G1120" s="26"/>
      <c r="H1120" s="29"/>
      <c r="I1120" s="26"/>
      <c r="J1120" s="29"/>
      <c r="K1120" s="26"/>
      <c r="L1120" s="29"/>
      <c r="M1120" s="23" t="s">
        <v>2394</v>
      </c>
      <c r="N1120" s="2" t="s">
        <v>1617</v>
      </c>
      <c r="O1120" s="2" t="s">
        <v>2395</v>
      </c>
      <c r="P1120" s="2" t="s">
        <v>65</v>
      </c>
      <c r="Q1120" s="2" t="s">
        <v>65</v>
      </c>
      <c r="R1120" s="2" t="s">
        <v>64</v>
      </c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2" t="s">
        <v>53</v>
      </c>
      <c r="AW1120" s="2" t="s">
        <v>2396</v>
      </c>
      <c r="AX1120" s="2" t="s">
        <v>53</v>
      </c>
      <c r="AY1120" s="2" t="s">
        <v>53</v>
      </c>
      <c r="AZ1120" s="2" t="s">
        <v>53</v>
      </c>
    </row>
    <row r="1121" spans="1:52" ht="30" customHeight="1" x14ac:dyDescent="0.3">
      <c r="A1121" s="23" t="s">
        <v>2311</v>
      </c>
      <c r="B1121" s="23" t="s">
        <v>2397</v>
      </c>
      <c r="C1121" s="23" t="s">
        <v>69</v>
      </c>
      <c r="D1121" s="24">
        <v>0.3</v>
      </c>
      <c r="E1121" s="26"/>
      <c r="F1121" s="29"/>
      <c r="G1121" s="26"/>
      <c r="H1121" s="29"/>
      <c r="I1121" s="26"/>
      <c r="J1121" s="29"/>
      <c r="K1121" s="26"/>
      <c r="L1121" s="29"/>
      <c r="M1121" s="23" t="s">
        <v>2398</v>
      </c>
      <c r="N1121" s="2" t="s">
        <v>1617</v>
      </c>
      <c r="O1121" s="2" t="s">
        <v>2399</v>
      </c>
      <c r="P1121" s="2" t="s">
        <v>64</v>
      </c>
      <c r="Q1121" s="2" t="s">
        <v>65</v>
      </c>
      <c r="R1121" s="2" t="s">
        <v>65</v>
      </c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2" t="s">
        <v>53</v>
      </c>
      <c r="AW1121" s="2" t="s">
        <v>2400</v>
      </c>
      <c r="AX1121" s="2" t="s">
        <v>53</v>
      </c>
      <c r="AY1121" s="2" t="s">
        <v>53</v>
      </c>
      <c r="AZ1121" s="2" t="s">
        <v>53</v>
      </c>
    </row>
    <row r="1122" spans="1:52" ht="30" customHeight="1" x14ac:dyDescent="0.3">
      <c r="A1122" s="23" t="s">
        <v>2321</v>
      </c>
      <c r="B1122" s="23" t="s">
        <v>53</v>
      </c>
      <c r="C1122" s="23" t="s">
        <v>650</v>
      </c>
      <c r="D1122" s="24">
        <v>5.1399999999999996E-3</v>
      </c>
      <c r="E1122" s="26"/>
      <c r="F1122" s="29"/>
      <c r="G1122" s="26"/>
      <c r="H1122" s="29"/>
      <c r="I1122" s="26"/>
      <c r="J1122" s="29"/>
      <c r="K1122" s="26"/>
      <c r="L1122" s="29"/>
      <c r="M1122" s="23" t="s">
        <v>2322</v>
      </c>
      <c r="N1122" s="2" t="s">
        <v>1617</v>
      </c>
      <c r="O1122" s="2" t="s">
        <v>2323</v>
      </c>
      <c r="P1122" s="2" t="s">
        <v>64</v>
      </c>
      <c r="Q1122" s="2" t="s">
        <v>65</v>
      </c>
      <c r="R1122" s="2" t="s">
        <v>65</v>
      </c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2" t="s">
        <v>53</v>
      </c>
      <c r="AW1122" s="2" t="s">
        <v>2401</v>
      </c>
      <c r="AX1122" s="2" t="s">
        <v>53</v>
      </c>
      <c r="AY1122" s="2" t="s">
        <v>53</v>
      </c>
      <c r="AZ1122" s="2" t="s">
        <v>53</v>
      </c>
    </row>
    <row r="1123" spans="1:52" ht="30" customHeight="1" x14ac:dyDescent="0.3">
      <c r="A1123" s="23" t="s">
        <v>1375</v>
      </c>
      <c r="B1123" s="23" t="s">
        <v>1376</v>
      </c>
      <c r="C1123" s="23" t="s">
        <v>691</v>
      </c>
      <c r="D1123" s="24">
        <v>-0.23130000000000001</v>
      </c>
      <c r="E1123" s="26"/>
      <c r="F1123" s="29"/>
      <c r="G1123" s="26"/>
      <c r="H1123" s="29"/>
      <c r="I1123" s="26"/>
      <c r="J1123" s="29"/>
      <c r="K1123" s="26"/>
      <c r="L1123" s="29"/>
      <c r="M1123" s="23" t="s">
        <v>1377</v>
      </c>
      <c r="N1123" s="2" t="s">
        <v>1617</v>
      </c>
      <c r="O1123" s="2" t="s">
        <v>1378</v>
      </c>
      <c r="P1123" s="2" t="s">
        <v>65</v>
      </c>
      <c r="Q1123" s="2" t="s">
        <v>65</v>
      </c>
      <c r="R1123" s="2" t="s">
        <v>64</v>
      </c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2" t="s">
        <v>53</v>
      </c>
      <c r="AW1123" s="2" t="s">
        <v>2402</v>
      </c>
      <c r="AX1123" s="2" t="s">
        <v>53</v>
      </c>
      <c r="AY1123" s="2" t="s">
        <v>53</v>
      </c>
      <c r="AZ1123" s="2" t="s">
        <v>53</v>
      </c>
    </row>
    <row r="1124" spans="1:52" ht="30" customHeight="1" x14ac:dyDescent="0.3">
      <c r="A1124" s="23" t="s">
        <v>740</v>
      </c>
      <c r="B1124" s="23" t="s">
        <v>53</v>
      </c>
      <c r="C1124" s="23" t="s">
        <v>53</v>
      </c>
      <c r="D1124" s="24"/>
      <c r="E1124" s="26"/>
      <c r="F1124" s="29"/>
      <c r="G1124" s="26"/>
      <c r="H1124" s="29"/>
      <c r="I1124" s="26"/>
      <c r="J1124" s="29"/>
      <c r="K1124" s="26"/>
      <c r="L1124" s="29"/>
      <c r="M1124" s="23" t="s">
        <v>53</v>
      </c>
      <c r="N1124" s="2" t="s">
        <v>99</v>
      </c>
      <c r="O1124" s="2" t="s">
        <v>99</v>
      </c>
      <c r="P1124" s="2" t="s">
        <v>53</v>
      </c>
      <c r="Q1124" s="2" t="s">
        <v>53</v>
      </c>
      <c r="R1124" s="2" t="s">
        <v>53</v>
      </c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2" t="s">
        <v>53</v>
      </c>
      <c r="AW1124" s="2" t="s">
        <v>53</v>
      </c>
      <c r="AX1124" s="2" t="s">
        <v>53</v>
      </c>
      <c r="AY1124" s="2" t="s">
        <v>53</v>
      </c>
      <c r="AZ1124" s="2" t="s">
        <v>53</v>
      </c>
    </row>
    <row r="1125" spans="1:52" ht="30" customHeight="1" x14ac:dyDescent="0.3">
      <c r="A1125" s="24"/>
      <c r="B1125" s="24"/>
      <c r="C1125" s="24"/>
      <c r="D1125" s="24"/>
      <c r="E1125" s="26"/>
      <c r="F1125" s="29"/>
      <c r="G1125" s="26"/>
      <c r="H1125" s="29"/>
      <c r="I1125" s="26"/>
      <c r="J1125" s="29"/>
      <c r="K1125" s="26"/>
      <c r="L1125" s="29"/>
      <c r="M1125" s="24"/>
    </row>
    <row r="1126" spans="1:52" ht="30" customHeight="1" x14ac:dyDescent="0.3">
      <c r="A1126" s="20" t="s">
        <v>2403</v>
      </c>
      <c r="B1126" s="21"/>
      <c r="C1126" s="21"/>
      <c r="D1126" s="21"/>
      <c r="E1126" s="25"/>
      <c r="F1126" s="28"/>
      <c r="G1126" s="25"/>
      <c r="H1126" s="28"/>
      <c r="I1126" s="25"/>
      <c r="J1126" s="28"/>
      <c r="K1126" s="25"/>
      <c r="L1126" s="28"/>
      <c r="M1126" s="22"/>
      <c r="N1126" s="1" t="s">
        <v>2399</v>
      </c>
    </row>
    <row r="1127" spans="1:52" ht="30" customHeight="1" x14ac:dyDescent="0.3">
      <c r="A1127" s="23" t="s">
        <v>2336</v>
      </c>
      <c r="B1127" s="23" t="s">
        <v>2404</v>
      </c>
      <c r="C1127" s="23" t="s">
        <v>69</v>
      </c>
      <c r="D1127" s="24">
        <v>1</v>
      </c>
      <c r="E1127" s="26"/>
      <c r="F1127" s="29"/>
      <c r="G1127" s="26"/>
      <c r="H1127" s="29"/>
      <c r="I1127" s="26"/>
      <c r="J1127" s="29"/>
      <c r="K1127" s="26"/>
      <c r="L1127" s="29"/>
      <c r="M1127" s="23" t="s">
        <v>2405</v>
      </c>
      <c r="N1127" s="2" t="s">
        <v>2399</v>
      </c>
      <c r="O1127" s="2" t="s">
        <v>2406</v>
      </c>
      <c r="P1127" s="2" t="s">
        <v>64</v>
      </c>
      <c r="Q1127" s="2" t="s">
        <v>65</v>
      </c>
      <c r="R1127" s="2" t="s">
        <v>65</v>
      </c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2" t="s">
        <v>53</v>
      </c>
      <c r="AW1127" s="2" t="s">
        <v>2407</v>
      </c>
      <c r="AX1127" s="2" t="s">
        <v>53</v>
      </c>
      <c r="AY1127" s="2" t="s">
        <v>53</v>
      </c>
      <c r="AZ1127" s="2" t="s">
        <v>53</v>
      </c>
    </row>
    <row r="1128" spans="1:52" ht="30" customHeight="1" x14ac:dyDescent="0.3">
      <c r="A1128" s="23" t="s">
        <v>2341</v>
      </c>
      <c r="B1128" s="23" t="s">
        <v>2353</v>
      </c>
      <c r="C1128" s="23" t="s">
        <v>69</v>
      </c>
      <c r="D1128" s="24">
        <v>1</v>
      </c>
      <c r="E1128" s="26"/>
      <c r="F1128" s="29"/>
      <c r="G1128" s="26"/>
      <c r="H1128" s="29"/>
      <c r="I1128" s="26"/>
      <c r="J1128" s="29"/>
      <c r="K1128" s="26"/>
      <c r="L1128" s="29"/>
      <c r="M1128" s="23" t="s">
        <v>2408</v>
      </c>
      <c r="N1128" s="2" t="s">
        <v>2399</v>
      </c>
      <c r="O1128" s="2" t="s">
        <v>2409</v>
      </c>
      <c r="P1128" s="2" t="s">
        <v>64</v>
      </c>
      <c r="Q1128" s="2" t="s">
        <v>65</v>
      </c>
      <c r="R1128" s="2" t="s">
        <v>65</v>
      </c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2" t="s">
        <v>53</v>
      </c>
      <c r="AW1128" s="2" t="s">
        <v>2410</v>
      </c>
      <c r="AX1128" s="2" t="s">
        <v>53</v>
      </c>
      <c r="AY1128" s="2" t="s">
        <v>53</v>
      </c>
      <c r="AZ1128" s="2" t="s">
        <v>53</v>
      </c>
    </row>
    <row r="1129" spans="1:52" ht="30" customHeight="1" x14ac:dyDescent="0.3">
      <c r="A1129" s="23" t="s">
        <v>740</v>
      </c>
      <c r="B1129" s="23" t="s">
        <v>53</v>
      </c>
      <c r="C1129" s="23" t="s">
        <v>53</v>
      </c>
      <c r="D1129" s="24"/>
      <c r="E1129" s="26"/>
      <c r="F1129" s="29"/>
      <c r="G1129" s="26"/>
      <c r="H1129" s="29"/>
      <c r="I1129" s="26"/>
      <c r="J1129" s="29"/>
      <c r="K1129" s="26"/>
      <c r="L1129" s="29"/>
      <c r="M1129" s="23" t="s">
        <v>53</v>
      </c>
      <c r="N1129" s="2" t="s">
        <v>99</v>
      </c>
      <c r="O1129" s="2" t="s">
        <v>99</v>
      </c>
      <c r="P1129" s="2" t="s">
        <v>53</v>
      </c>
      <c r="Q1129" s="2" t="s">
        <v>53</v>
      </c>
      <c r="R1129" s="2" t="s">
        <v>53</v>
      </c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2" t="s">
        <v>53</v>
      </c>
      <c r="AW1129" s="2" t="s">
        <v>53</v>
      </c>
      <c r="AX1129" s="2" t="s">
        <v>53</v>
      </c>
      <c r="AY1129" s="2" t="s">
        <v>53</v>
      </c>
      <c r="AZ1129" s="2" t="s">
        <v>53</v>
      </c>
    </row>
    <row r="1130" spans="1:52" ht="30" customHeight="1" x14ac:dyDescent="0.3">
      <c r="A1130" s="24"/>
      <c r="B1130" s="24"/>
      <c r="C1130" s="24"/>
      <c r="D1130" s="24"/>
      <c r="E1130" s="26"/>
      <c r="F1130" s="29"/>
      <c r="G1130" s="26"/>
      <c r="H1130" s="29"/>
      <c r="I1130" s="26"/>
      <c r="J1130" s="29"/>
      <c r="K1130" s="26"/>
      <c r="L1130" s="29"/>
      <c r="M1130" s="24"/>
    </row>
    <row r="1131" spans="1:52" ht="30" customHeight="1" x14ac:dyDescent="0.3">
      <c r="A1131" s="20" t="s">
        <v>2411</v>
      </c>
      <c r="B1131" s="21"/>
      <c r="C1131" s="21"/>
      <c r="D1131" s="21"/>
      <c r="E1131" s="25"/>
      <c r="F1131" s="28"/>
      <c r="G1131" s="25"/>
      <c r="H1131" s="28"/>
      <c r="I1131" s="25"/>
      <c r="J1131" s="28"/>
      <c r="K1131" s="25"/>
      <c r="L1131" s="28"/>
      <c r="M1131" s="22"/>
      <c r="N1131" s="1" t="s">
        <v>2406</v>
      </c>
    </row>
    <row r="1132" spans="1:52" ht="30" customHeight="1" x14ac:dyDescent="0.3">
      <c r="A1132" s="23" t="s">
        <v>2150</v>
      </c>
      <c r="B1132" s="23" t="s">
        <v>2151</v>
      </c>
      <c r="C1132" s="23" t="s">
        <v>1063</v>
      </c>
      <c r="D1132" s="24">
        <v>0.161</v>
      </c>
      <c r="E1132" s="26"/>
      <c r="F1132" s="29"/>
      <c r="G1132" s="26"/>
      <c r="H1132" s="29"/>
      <c r="I1132" s="26"/>
      <c r="J1132" s="29"/>
      <c r="K1132" s="26"/>
      <c r="L1132" s="29"/>
      <c r="M1132" s="23" t="s">
        <v>2152</v>
      </c>
      <c r="N1132" s="2" t="s">
        <v>2406</v>
      </c>
      <c r="O1132" s="2" t="s">
        <v>2153</v>
      </c>
      <c r="P1132" s="2" t="s">
        <v>65</v>
      </c>
      <c r="Q1132" s="2" t="s">
        <v>65</v>
      </c>
      <c r="R1132" s="2" t="s">
        <v>64</v>
      </c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2" t="s">
        <v>53</v>
      </c>
      <c r="AW1132" s="2" t="s">
        <v>2412</v>
      </c>
      <c r="AX1132" s="2" t="s">
        <v>53</v>
      </c>
      <c r="AY1132" s="2" t="s">
        <v>53</v>
      </c>
      <c r="AZ1132" s="2" t="s">
        <v>53</v>
      </c>
    </row>
    <row r="1133" spans="1:52" ht="30" customHeight="1" x14ac:dyDescent="0.3">
      <c r="A1133" s="23" t="s">
        <v>2155</v>
      </c>
      <c r="B1133" s="23" t="s">
        <v>2369</v>
      </c>
      <c r="C1133" s="23" t="s">
        <v>1063</v>
      </c>
      <c r="D1133" s="24">
        <v>8.0000000000000002E-3</v>
      </c>
      <c r="E1133" s="26"/>
      <c r="F1133" s="29"/>
      <c r="G1133" s="26"/>
      <c r="H1133" s="29"/>
      <c r="I1133" s="26"/>
      <c r="J1133" s="29"/>
      <c r="K1133" s="26"/>
      <c r="L1133" s="29"/>
      <c r="M1133" s="23" t="s">
        <v>2370</v>
      </c>
      <c r="N1133" s="2" t="s">
        <v>2406</v>
      </c>
      <c r="O1133" s="2" t="s">
        <v>2371</v>
      </c>
      <c r="P1133" s="2" t="s">
        <v>65</v>
      </c>
      <c r="Q1133" s="2" t="s">
        <v>65</v>
      </c>
      <c r="R1133" s="2" t="s">
        <v>64</v>
      </c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2" t="s">
        <v>53</v>
      </c>
      <c r="AW1133" s="2" t="s">
        <v>2413</v>
      </c>
      <c r="AX1133" s="2" t="s">
        <v>53</v>
      </c>
      <c r="AY1133" s="2" t="s">
        <v>53</v>
      </c>
      <c r="AZ1133" s="2" t="s">
        <v>53</v>
      </c>
    </row>
    <row r="1134" spans="1:52" ht="30" customHeight="1" x14ac:dyDescent="0.3">
      <c r="A1134" s="23" t="s">
        <v>740</v>
      </c>
      <c r="B1134" s="23" t="s">
        <v>53</v>
      </c>
      <c r="C1134" s="23" t="s">
        <v>53</v>
      </c>
      <c r="D1134" s="24"/>
      <c r="E1134" s="26"/>
      <c r="F1134" s="29"/>
      <c r="G1134" s="26"/>
      <c r="H1134" s="29"/>
      <c r="I1134" s="26"/>
      <c r="J1134" s="29"/>
      <c r="K1134" s="26"/>
      <c r="L1134" s="29"/>
      <c r="M1134" s="23" t="s">
        <v>53</v>
      </c>
      <c r="N1134" s="2" t="s">
        <v>99</v>
      </c>
      <c r="O1134" s="2" t="s">
        <v>99</v>
      </c>
      <c r="P1134" s="2" t="s">
        <v>53</v>
      </c>
      <c r="Q1134" s="2" t="s">
        <v>53</v>
      </c>
      <c r="R1134" s="2" t="s">
        <v>53</v>
      </c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2" t="s">
        <v>53</v>
      </c>
      <c r="AW1134" s="2" t="s">
        <v>53</v>
      </c>
      <c r="AX1134" s="2" t="s">
        <v>53</v>
      </c>
      <c r="AY1134" s="2" t="s">
        <v>53</v>
      </c>
      <c r="AZ1134" s="2" t="s">
        <v>53</v>
      </c>
    </row>
    <row r="1135" spans="1:52" ht="30" customHeight="1" x14ac:dyDescent="0.3">
      <c r="A1135" s="24"/>
      <c r="B1135" s="24"/>
      <c r="C1135" s="24"/>
      <c r="D1135" s="24"/>
      <c r="E1135" s="26"/>
      <c r="F1135" s="29"/>
      <c r="G1135" s="26"/>
      <c r="H1135" s="29"/>
      <c r="I1135" s="26"/>
      <c r="J1135" s="29"/>
      <c r="K1135" s="26"/>
      <c r="L1135" s="29"/>
      <c r="M1135" s="24"/>
    </row>
    <row r="1136" spans="1:52" ht="30" customHeight="1" x14ac:dyDescent="0.3">
      <c r="A1136" s="20" t="s">
        <v>2414</v>
      </c>
      <c r="B1136" s="21"/>
      <c r="C1136" s="21"/>
      <c r="D1136" s="21"/>
      <c r="E1136" s="25"/>
      <c r="F1136" s="28"/>
      <c r="G1136" s="25"/>
      <c r="H1136" s="28"/>
      <c r="I1136" s="25"/>
      <c r="J1136" s="28"/>
      <c r="K1136" s="25"/>
      <c r="L1136" s="28"/>
      <c r="M1136" s="22"/>
      <c r="N1136" s="1" t="s">
        <v>2409</v>
      </c>
    </row>
    <row r="1137" spans="1:52" ht="30" customHeight="1" x14ac:dyDescent="0.3">
      <c r="A1137" s="23" t="s">
        <v>2183</v>
      </c>
      <c r="B1137" s="23" t="s">
        <v>816</v>
      </c>
      <c r="C1137" s="23" t="s">
        <v>817</v>
      </c>
      <c r="D1137" s="24">
        <v>1.4999999999999999E-2</v>
      </c>
      <c r="E1137" s="26"/>
      <c r="F1137" s="29"/>
      <c r="G1137" s="26"/>
      <c r="H1137" s="29"/>
      <c r="I1137" s="26"/>
      <c r="J1137" s="29"/>
      <c r="K1137" s="26"/>
      <c r="L1137" s="29"/>
      <c r="M1137" s="23" t="s">
        <v>2184</v>
      </c>
      <c r="N1137" s="2" t="s">
        <v>2409</v>
      </c>
      <c r="O1137" s="2" t="s">
        <v>2185</v>
      </c>
      <c r="P1137" s="2" t="s">
        <v>65</v>
      </c>
      <c r="Q1137" s="2" t="s">
        <v>65</v>
      </c>
      <c r="R1137" s="2" t="s">
        <v>64</v>
      </c>
      <c r="S1137" s="3"/>
      <c r="T1137" s="3"/>
      <c r="U1137" s="3"/>
      <c r="V1137" s="3">
        <v>1</v>
      </c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2" t="s">
        <v>53</v>
      </c>
      <c r="AW1137" s="2" t="s">
        <v>2415</v>
      </c>
      <c r="AX1137" s="2" t="s">
        <v>53</v>
      </c>
      <c r="AY1137" s="2" t="s">
        <v>53</v>
      </c>
      <c r="AZ1137" s="2" t="s">
        <v>53</v>
      </c>
    </row>
    <row r="1138" spans="1:52" ht="30" customHeight="1" x14ac:dyDescent="0.3">
      <c r="A1138" s="23" t="s">
        <v>815</v>
      </c>
      <c r="B1138" s="23" t="s">
        <v>816</v>
      </c>
      <c r="C1138" s="23" t="s">
        <v>817</v>
      </c>
      <c r="D1138" s="24">
        <v>3.0000000000000001E-3</v>
      </c>
      <c r="E1138" s="26"/>
      <c r="F1138" s="29"/>
      <c r="G1138" s="26"/>
      <c r="H1138" s="29"/>
      <c r="I1138" s="26"/>
      <c r="J1138" s="29"/>
      <c r="K1138" s="26"/>
      <c r="L1138" s="29"/>
      <c r="M1138" s="23" t="s">
        <v>818</v>
      </c>
      <c r="N1138" s="2" t="s">
        <v>2409</v>
      </c>
      <c r="O1138" s="2" t="s">
        <v>819</v>
      </c>
      <c r="P1138" s="2" t="s">
        <v>65</v>
      </c>
      <c r="Q1138" s="2" t="s">
        <v>65</v>
      </c>
      <c r="R1138" s="2" t="s">
        <v>64</v>
      </c>
      <c r="S1138" s="3"/>
      <c r="T1138" s="3"/>
      <c r="U1138" s="3"/>
      <c r="V1138" s="3">
        <v>1</v>
      </c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2" t="s">
        <v>53</v>
      </c>
      <c r="AW1138" s="2" t="s">
        <v>2416</v>
      </c>
      <c r="AX1138" s="2" t="s">
        <v>53</v>
      </c>
      <c r="AY1138" s="2" t="s">
        <v>53</v>
      </c>
      <c r="AZ1138" s="2" t="s">
        <v>53</v>
      </c>
    </row>
    <row r="1139" spans="1:52" ht="30" customHeight="1" x14ac:dyDescent="0.3">
      <c r="A1139" s="23" t="s">
        <v>2183</v>
      </c>
      <c r="B1139" s="23" t="s">
        <v>816</v>
      </c>
      <c r="C1139" s="23" t="s">
        <v>817</v>
      </c>
      <c r="D1139" s="24">
        <v>1.4999999999999999E-2</v>
      </c>
      <c r="E1139" s="26"/>
      <c r="F1139" s="29"/>
      <c r="G1139" s="26"/>
      <c r="H1139" s="29"/>
      <c r="I1139" s="26"/>
      <c r="J1139" s="29"/>
      <c r="K1139" s="26"/>
      <c r="L1139" s="29"/>
      <c r="M1139" s="23" t="s">
        <v>2184</v>
      </c>
      <c r="N1139" s="2" t="s">
        <v>2409</v>
      </c>
      <c r="O1139" s="2" t="s">
        <v>2185</v>
      </c>
      <c r="P1139" s="2" t="s">
        <v>65</v>
      </c>
      <c r="Q1139" s="2" t="s">
        <v>65</v>
      </c>
      <c r="R1139" s="2" t="s">
        <v>64</v>
      </c>
      <c r="S1139" s="3"/>
      <c r="T1139" s="3"/>
      <c r="U1139" s="3"/>
      <c r="V1139" s="3">
        <v>1</v>
      </c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2" t="s">
        <v>53</v>
      </c>
      <c r="AW1139" s="2" t="s">
        <v>2415</v>
      </c>
      <c r="AX1139" s="2" t="s">
        <v>53</v>
      </c>
      <c r="AY1139" s="2" t="s">
        <v>53</v>
      </c>
      <c r="AZ1139" s="2" t="s">
        <v>53</v>
      </c>
    </row>
    <row r="1140" spans="1:52" ht="30" customHeight="1" x14ac:dyDescent="0.3">
      <c r="A1140" s="23" t="s">
        <v>815</v>
      </c>
      <c r="B1140" s="23" t="s">
        <v>816</v>
      </c>
      <c r="C1140" s="23" t="s">
        <v>817</v>
      </c>
      <c r="D1140" s="24">
        <v>3.0000000000000001E-3</v>
      </c>
      <c r="E1140" s="26"/>
      <c r="F1140" s="29"/>
      <c r="G1140" s="26"/>
      <c r="H1140" s="29"/>
      <c r="I1140" s="26"/>
      <c r="J1140" s="29"/>
      <c r="K1140" s="26"/>
      <c r="L1140" s="29"/>
      <c r="M1140" s="23" t="s">
        <v>818</v>
      </c>
      <c r="N1140" s="2" t="s">
        <v>2409</v>
      </c>
      <c r="O1140" s="2" t="s">
        <v>819</v>
      </c>
      <c r="P1140" s="2" t="s">
        <v>65</v>
      </c>
      <c r="Q1140" s="2" t="s">
        <v>65</v>
      </c>
      <c r="R1140" s="2" t="s">
        <v>64</v>
      </c>
      <c r="S1140" s="3"/>
      <c r="T1140" s="3"/>
      <c r="U1140" s="3"/>
      <c r="V1140" s="3">
        <v>1</v>
      </c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2" t="s">
        <v>53</v>
      </c>
      <c r="AW1140" s="2" t="s">
        <v>2416</v>
      </c>
      <c r="AX1140" s="2" t="s">
        <v>53</v>
      </c>
      <c r="AY1140" s="2" t="s">
        <v>53</v>
      </c>
      <c r="AZ1140" s="2" t="s">
        <v>53</v>
      </c>
    </row>
    <row r="1141" spans="1:52" ht="30" customHeight="1" x14ac:dyDescent="0.3">
      <c r="A1141" s="23" t="s">
        <v>2188</v>
      </c>
      <c r="B1141" s="23" t="s">
        <v>854</v>
      </c>
      <c r="C1141" s="23" t="s">
        <v>126</v>
      </c>
      <c r="D1141" s="24">
        <v>1</v>
      </c>
      <c r="E1141" s="26"/>
      <c r="F1141" s="29"/>
      <c r="G1141" s="26"/>
      <c r="H1141" s="29"/>
      <c r="I1141" s="26"/>
      <c r="J1141" s="29"/>
      <c r="K1141" s="26"/>
      <c r="L1141" s="29"/>
      <c r="M1141" s="23" t="s">
        <v>53</v>
      </c>
      <c r="N1141" s="2" t="s">
        <v>2409</v>
      </c>
      <c r="O1141" s="2" t="s">
        <v>738</v>
      </c>
      <c r="P1141" s="2" t="s">
        <v>65</v>
      </c>
      <c r="Q1141" s="2" t="s">
        <v>65</v>
      </c>
      <c r="R1141" s="2" t="s">
        <v>65</v>
      </c>
      <c r="S1141" s="3">
        <v>1</v>
      </c>
      <c r="T1141" s="3">
        <v>0</v>
      </c>
      <c r="U1141" s="3">
        <v>0.02</v>
      </c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2" t="s">
        <v>53</v>
      </c>
      <c r="AW1141" s="2" t="s">
        <v>2417</v>
      </c>
      <c r="AX1141" s="2" t="s">
        <v>53</v>
      </c>
      <c r="AY1141" s="2" t="s">
        <v>53</v>
      </c>
      <c r="AZ1141" s="2" t="s">
        <v>53</v>
      </c>
    </row>
    <row r="1142" spans="1:52" ht="30" customHeight="1" x14ac:dyDescent="0.3">
      <c r="A1142" s="23" t="s">
        <v>740</v>
      </c>
      <c r="B1142" s="23" t="s">
        <v>53</v>
      </c>
      <c r="C1142" s="23" t="s">
        <v>53</v>
      </c>
      <c r="D1142" s="24"/>
      <c r="E1142" s="26"/>
      <c r="F1142" s="29"/>
      <c r="G1142" s="26"/>
      <c r="H1142" s="29"/>
      <c r="I1142" s="26"/>
      <c r="J1142" s="29"/>
      <c r="K1142" s="26"/>
      <c r="L1142" s="29"/>
      <c r="M1142" s="23" t="s">
        <v>53</v>
      </c>
      <c r="N1142" s="2" t="s">
        <v>99</v>
      </c>
      <c r="O1142" s="2" t="s">
        <v>99</v>
      </c>
      <c r="P1142" s="2" t="s">
        <v>53</v>
      </c>
      <c r="Q1142" s="2" t="s">
        <v>53</v>
      </c>
      <c r="R1142" s="2" t="s">
        <v>53</v>
      </c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2" t="s">
        <v>53</v>
      </c>
      <c r="AW1142" s="2" t="s">
        <v>53</v>
      </c>
      <c r="AX1142" s="2" t="s">
        <v>53</v>
      </c>
      <c r="AY1142" s="2" t="s">
        <v>53</v>
      </c>
      <c r="AZ1142" s="2" t="s">
        <v>53</v>
      </c>
    </row>
    <row r="1143" spans="1:52" ht="30" customHeight="1" x14ac:dyDescent="0.3">
      <c r="A1143" s="24"/>
      <c r="B1143" s="24"/>
      <c r="C1143" s="24"/>
      <c r="D1143" s="24"/>
      <c r="E1143" s="26"/>
      <c r="F1143" s="29"/>
      <c r="G1143" s="26"/>
      <c r="H1143" s="29"/>
      <c r="I1143" s="26"/>
      <c r="J1143" s="29"/>
      <c r="K1143" s="26"/>
      <c r="L1143" s="29"/>
      <c r="M1143" s="24"/>
    </row>
    <row r="1144" spans="1:52" ht="30" customHeight="1" x14ac:dyDescent="0.3">
      <c r="A1144" s="20" t="s">
        <v>2418</v>
      </c>
      <c r="B1144" s="21"/>
      <c r="C1144" s="21"/>
      <c r="D1144" s="21"/>
      <c r="E1144" s="25"/>
      <c r="F1144" s="28"/>
      <c r="G1144" s="25"/>
      <c r="H1144" s="28"/>
      <c r="I1144" s="25"/>
      <c r="J1144" s="28"/>
      <c r="K1144" s="25"/>
      <c r="L1144" s="28"/>
      <c r="M1144" s="22"/>
      <c r="N1144" s="1" t="s">
        <v>1632</v>
      </c>
    </row>
    <row r="1145" spans="1:52" ht="30" customHeight="1" x14ac:dyDescent="0.3">
      <c r="A1145" s="23" t="s">
        <v>2183</v>
      </c>
      <c r="B1145" s="23" t="s">
        <v>816</v>
      </c>
      <c r="C1145" s="23" t="s">
        <v>817</v>
      </c>
      <c r="D1145" s="24">
        <v>8.6E-3</v>
      </c>
      <c r="E1145" s="26"/>
      <c r="F1145" s="29"/>
      <c r="G1145" s="26"/>
      <c r="H1145" s="29"/>
      <c r="I1145" s="26"/>
      <c r="J1145" s="29"/>
      <c r="K1145" s="26"/>
      <c r="L1145" s="29"/>
      <c r="M1145" s="23" t="s">
        <v>2184</v>
      </c>
      <c r="N1145" s="2" t="s">
        <v>1632</v>
      </c>
      <c r="O1145" s="2" t="s">
        <v>2185</v>
      </c>
      <c r="P1145" s="2" t="s">
        <v>65</v>
      </c>
      <c r="Q1145" s="2" t="s">
        <v>65</v>
      </c>
      <c r="R1145" s="2" t="s">
        <v>64</v>
      </c>
      <c r="S1145" s="3"/>
      <c r="T1145" s="3"/>
      <c r="U1145" s="3"/>
      <c r="V1145" s="3">
        <v>1</v>
      </c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2" t="s">
        <v>53</v>
      </c>
      <c r="AW1145" s="2" t="s">
        <v>2419</v>
      </c>
      <c r="AX1145" s="2" t="s">
        <v>53</v>
      </c>
      <c r="AY1145" s="2" t="s">
        <v>53</v>
      </c>
      <c r="AZ1145" s="2" t="s">
        <v>53</v>
      </c>
    </row>
    <row r="1146" spans="1:52" ht="30" customHeight="1" x14ac:dyDescent="0.3">
      <c r="A1146" s="23" t="s">
        <v>815</v>
      </c>
      <c r="B1146" s="23" t="s">
        <v>816</v>
      </c>
      <c r="C1146" s="23" t="s">
        <v>817</v>
      </c>
      <c r="D1146" s="24">
        <v>4.3E-3</v>
      </c>
      <c r="E1146" s="26"/>
      <c r="F1146" s="29"/>
      <c r="G1146" s="26"/>
      <c r="H1146" s="29"/>
      <c r="I1146" s="26"/>
      <c r="J1146" s="29"/>
      <c r="K1146" s="26"/>
      <c r="L1146" s="29"/>
      <c r="M1146" s="23" t="s">
        <v>818</v>
      </c>
      <c r="N1146" s="2" t="s">
        <v>1632</v>
      </c>
      <c r="O1146" s="2" t="s">
        <v>819</v>
      </c>
      <c r="P1146" s="2" t="s">
        <v>65</v>
      </c>
      <c r="Q1146" s="2" t="s">
        <v>65</v>
      </c>
      <c r="R1146" s="2" t="s">
        <v>64</v>
      </c>
      <c r="S1146" s="3"/>
      <c r="T1146" s="3"/>
      <c r="U1146" s="3"/>
      <c r="V1146" s="3">
        <v>1</v>
      </c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2" t="s">
        <v>53</v>
      </c>
      <c r="AW1146" s="2" t="s">
        <v>2420</v>
      </c>
      <c r="AX1146" s="2" t="s">
        <v>53</v>
      </c>
      <c r="AY1146" s="2" t="s">
        <v>53</v>
      </c>
      <c r="AZ1146" s="2" t="s">
        <v>53</v>
      </c>
    </row>
    <row r="1147" spans="1:52" ht="30" customHeight="1" x14ac:dyDescent="0.3">
      <c r="A1147" s="23" t="s">
        <v>2188</v>
      </c>
      <c r="B1147" s="23" t="s">
        <v>1363</v>
      </c>
      <c r="C1147" s="23" t="s">
        <v>126</v>
      </c>
      <c r="D1147" s="24">
        <v>1</v>
      </c>
      <c r="E1147" s="26"/>
      <c r="F1147" s="29"/>
      <c r="G1147" s="26"/>
      <c r="H1147" s="29"/>
      <c r="I1147" s="26"/>
      <c r="J1147" s="29"/>
      <c r="K1147" s="26"/>
      <c r="L1147" s="29"/>
      <c r="M1147" s="23" t="s">
        <v>53</v>
      </c>
      <c r="N1147" s="2" t="s">
        <v>1632</v>
      </c>
      <c r="O1147" s="2" t="s">
        <v>738</v>
      </c>
      <c r="P1147" s="2" t="s">
        <v>65</v>
      </c>
      <c r="Q1147" s="2" t="s">
        <v>65</v>
      </c>
      <c r="R1147" s="2" t="s">
        <v>65</v>
      </c>
      <c r="S1147" s="3">
        <v>1</v>
      </c>
      <c r="T1147" s="3">
        <v>0</v>
      </c>
      <c r="U1147" s="3">
        <v>0.03</v>
      </c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2" t="s">
        <v>53</v>
      </c>
      <c r="AW1147" s="2" t="s">
        <v>2421</v>
      </c>
      <c r="AX1147" s="2" t="s">
        <v>53</v>
      </c>
      <c r="AY1147" s="2" t="s">
        <v>53</v>
      </c>
      <c r="AZ1147" s="2" t="s">
        <v>53</v>
      </c>
    </row>
    <row r="1148" spans="1:52" ht="30" customHeight="1" x14ac:dyDescent="0.3">
      <c r="A1148" s="23" t="s">
        <v>740</v>
      </c>
      <c r="B1148" s="23" t="s">
        <v>53</v>
      </c>
      <c r="C1148" s="23" t="s">
        <v>53</v>
      </c>
      <c r="D1148" s="24"/>
      <c r="E1148" s="26"/>
      <c r="F1148" s="29"/>
      <c r="G1148" s="26"/>
      <c r="H1148" s="29"/>
      <c r="I1148" s="26"/>
      <c r="J1148" s="29"/>
      <c r="K1148" s="26"/>
      <c r="L1148" s="29"/>
      <c r="M1148" s="23" t="s">
        <v>53</v>
      </c>
      <c r="N1148" s="2" t="s">
        <v>99</v>
      </c>
      <c r="O1148" s="2" t="s">
        <v>99</v>
      </c>
      <c r="P1148" s="2" t="s">
        <v>53</v>
      </c>
      <c r="Q1148" s="2" t="s">
        <v>53</v>
      </c>
      <c r="R1148" s="2" t="s">
        <v>53</v>
      </c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2" t="s">
        <v>53</v>
      </c>
      <c r="AW1148" s="2" t="s">
        <v>53</v>
      </c>
      <c r="AX1148" s="2" t="s">
        <v>53</v>
      </c>
      <c r="AY1148" s="2" t="s">
        <v>53</v>
      </c>
      <c r="AZ1148" s="2" t="s">
        <v>53</v>
      </c>
    </row>
    <row r="1149" spans="1:52" ht="30" customHeight="1" x14ac:dyDescent="0.3">
      <c r="A1149" s="24"/>
      <c r="B1149" s="24"/>
      <c r="C1149" s="24"/>
      <c r="D1149" s="24"/>
      <c r="E1149" s="26"/>
      <c r="F1149" s="29"/>
      <c r="G1149" s="26"/>
      <c r="H1149" s="29"/>
      <c r="I1149" s="26"/>
      <c r="J1149" s="29"/>
      <c r="K1149" s="26"/>
      <c r="L1149" s="29"/>
      <c r="M1149" s="24"/>
    </row>
    <row r="1150" spans="1:52" ht="30" customHeight="1" x14ac:dyDescent="0.3">
      <c r="A1150" s="20" t="s">
        <v>2422</v>
      </c>
      <c r="B1150" s="21"/>
      <c r="C1150" s="21"/>
      <c r="D1150" s="21"/>
      <c r="E1150" s="25"/>
      <c r="F1150" s="28"/>
      <c r="G1150" s="25"/>
      <c r="H1150" s="28"/>
      <c r="I1150" s="25"/>
      <c r="J1150" s="28"/>
      <c r="K1150" s="25"/>
      <c r="L1150" s="28"/>
      <c r="M1150" s="22"/>
      <c r="N1150" s="1" t="s">
        <v>1637</v>
      </c>
    </row>
    <row r="1151" spans="1:52" ht="30" customHeight="1" x14ac:dyDescent="0.3">
      <c r="A1151" s="23" t="s">
        <v>2423</v>
      </c>
      <c r="B1151" s="23" t="s">
        <v>2424</v>
      </c>
      <c r="C1151" s="23" t="s">
        <v>1063</v>
      </c>
      <c r="D1151" s="24">
        <v>0.26</v>
      </c>
      <c r="E1151" s="26"/>
      <c r="F1151" s="29"/>
      <c r="G1151" s="26"/>
      <c r="H1151" s="29"/>
      <c r="I1151" s="26"/>
      <c r="J1151" s="29"/>
      <c r="K1151" s="26"/>
      <c r="L1151" s="29"/>
      <c r="M1151" s="23" t="s">
        <v>2425</v>
      </c>
      <c r="N1151" s="2" t="s">
        <v>1637</v>
      </c>
      <c r="O1151" s="2" t="s">
        <v>2426</v>
      </c>
      <c r="P1151" s="2" t="s">
        <v>65</v>
      </c>
      <c r="Q1151" s="2" t="s">
        <v>65</v>
      </c>
      <c r="R1151" s="2" t="s">
        <v>64</v>
      </c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2" t="s">
        <v>53</v>
      </c>
      <c r="AW1151" s="2" t="s">
        <v>2427</v>
      </c>
      <c r="AX1151" s="2" t="s">
        <v>53</v>
      </c>
      <c r="AY1151" s="2" t="s">
        <v>53</v>
      </c>
      <c r="AZ1151" s="2" t="s">
        <v>53</v>
      </c>
    </row>
    <row r="1152" spans="1:52" ht="30" customHeight="1" x14ac:dyDescent="0.3">
      <c r="A1152" s="23" t="s">
        <v>2155</v>
      </c>
      <c r="B1152" s="23" t="s">
        <v>2369</v>
      </c>
      <c r="C1152" s="23" t="s">
        <v>1063</v>
      </c>
      <c r="D1152" s="24">
        <v>0.05</v>
      </c>
      <c r="E1152" s="26"/>
      <c r="F1152" s="29"/>
      <c r="G1152" s="26"/>
      <c r="H1152" s="29"/>
      <c r="I1152" s="26"/>
      <c r="J1152" s="29"/>
      <c r="K1152" s="26"/>
      <c r="L1152" s="29"/>
      <c r="M1152" s="23" t="s">
        <v>2370</v>
      </c>
      <c r="N1152" s="2" t="s">
        <v>1637</v>
      </c>
      <c r="O1152" s="2" t="s">
        <v>2371</v>
      </c>
      <c r="P1152" s="2" t="s">
        <v>65</v>
      </c>
      <c r="Q1152" s="2" t="s">
        <v>65</v>
      </c>
      <c r="R1152" s="2" t="s">
        <v>64</v>
      </c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2" t="s">
        <v>53</v>
      </c>
      <c r="AW1152" s="2" t="s">
        <v>2428</v>
      </c>
      <c r="AX1152" s="2" t="s">
        <v>53</v>
      </c>
      <c r="AY1152" s="2" t="s">
        <v>53</v>
      </c>
      <c r="AZ1152" s="2" t="s">
        <v>53</v>
      </c>
    </row>
    <row r="1153" spans="1:52" ht="30" customHeight="1" x14ac:dyDescent="0.3">
      <c r="A1153" s="23" t="s">
        <v>2429</v>
      </c>
      <c r="B1153" s="23" t="s">
        <v>2430</v>
      </c>
      <c r="C1153" s="23" t="s">
        <v>691</v>
      </c>
      <c r="D1153" s="24">
        <v>0.06</v>
      </c>
      <c r="E1153" s="26"/>
      <c r="F1153" s="29"/>
      <c r="G1153" s="26"/>
      <c r="H1153" s="29"/>
      <c r="I1153" s="26"/>
      <c r="J1153" s="29"/>
      <c r="K1153" s="26"/>
      <c r="L1153" s="29"/>
      <c r="M1153" s="23" t="s">
        <v>2431</v>
      </c>
      <c r="N1153" s="2" t="s">
        <v>1637</v>
      </c>
      <c r="O1153" s="2" t="s">
        <v>2432</v>
      </c>
      <c r="P1153" s="2" t="s">
        <v>65</v>
      </c>
      <c r="Q1153" s="2" t="s">
        <v>65</v>
      </c>
      <c r="R1153" s="2" t="s">
        <v>64</v>
      </c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2" t="s">
        <v>53</v>
      </c>
      <c r="AW1153" s="2" t="s">
        <v>2433</v>
      </c>
      <c r="AX1153" s="2" t="s">
        <v>53</v>
      </c>
      <c r="AY1153" s="2" t="s">
        <v>53</v>
      </c>
      <c r="AZ1153" s="2" t="s">
        <v>53</v>
      </c>
    </row>
    <row r="1154" spans="1:52" ht="30" customHeight="1" x14ac:dyDescent="0.3">
      <c r="A1154" s="23" t="s">
        <v>740</v>
      </c>
      <c r="B1154" s="23" t="s">
        <v>53</v>
      </c>
      <c r="C1154" s="23" t="s">
        <v>53</v>
      </c>
      <c r="D1154" s="24"/>
      <c r="E1154" s="26"/>
      <c r="F1154" s="29"/>
      <c r="G1154" s="26"/>
      <c r="H1154" s="29"/>
      <c r="I1154" s="26"/>
      <c r="J1154" s="29"/>
      <c r="K1154" s="26"/>
      <c r="L1154" s="29"/>
      <c r="M1154" s="23" t="s">
        <v>53</v>
      </c>
      <c r="N1154" s="2" t="s">
        <v>99</v>
      </c>
      <c r="O1154" s="2" t="s">
        <v>99</v>
      </c>
      <c r="P1154" s="2" t="s">
        <v>53</v>
      </c>
      <c r="Q1154" s="2" t="s">
        <v>53</v>
      </c>
      <c r="R1154" s="2" t="s">
        <v>53</v>
      </c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2" t="s">
        <v>53</v>
      </c>
      <c r="AW1154" s="2" t="s">
        <v>53</v>
      </c>
      <c r="AX1154" s="2" t="s">
        <v>53</v>
      </c>
      <c r="AY1154" s="2" t="s">
        <v>53</v>
      </c>
      <c r="AZ1154" s="2" t="s">
        <v>53</v>
      </c>
    </row>
    <row r="1155" spans="1:52" ht="30" customHeight="1" x14ac:dyDescent="0.3">
      <c r="A1155" s="24"/>
      <c r="B1155" s="24"/>
      <c r="C1155" s="24"/>
      <c r="D1155" s="24"/>
      <c r="E1155" s="26"/>
      <c r="F1155" s="29"/>
      <c r="G1155" s="26"/>
      <c r="H1155" s="29"/>
      <c r="I1155" s="26"/>
      <c r="J1155" s="29"/>
      <c r="K1155" s="26"/>
      <c r="L1155" s="29"/>
      <c r="M1155" s="24"/>
    </row>
    <row r="1156" spans="1:52" ht="30" customHeight="1" x14ac:dyDescent="0.3">
      <c r="A1156" s="20" t="s">
        <v>2434</v>
      </c>
      <c r="B1156" s="21"/>
      <c r="C1156" s="21"/>
      <c r="D1156" s="21"/>
      <c r="E1156" s="25"/>
      <c r="F1156" s="28"/>
      <c r="G1156" s="25"/>
      <c r="H1156" s="28"/>
      <c r="I1156" s="25"/>
      <c r="J1156" s="28"/>
      <c r="K1156" s="25"/>
      <c r="L1156" s="28"/>
      <c r="M1156" s="22"/>
      <c r="N1156" s="1" t="s">
        <v>1642</v>
      </c>
    </row>
    <row r="1157" spans="1:52" ht="30" customHeight="1" x14ac:dyDescent="0.3">
      <c r="A1157" s="23" t="s">
        <v>2183</v>
      </c>
      <c r="B1157" s="23" t="s">
        <v>816</v>
      </c>
      <c r="C1157" s="23" t="s">
        <v>817</v>
      </c>
      <c r="D1157" s="24">
        <v>6.7000000000000004E-2</v>
      </c>
      <c r="E1157" s="26"/>
      <c r="F1157" s="29"/>
      <c r="G1157" s="26"/>
      <c r="H1157" s="29"/>
      <c r="I1157" s="26"/>
      <c r="J1157" s="29"/>
      <c r="K1157" s="26"/>
      <c r="L1157" s="29"/>
      <c r="M1157" s="23" t="s">
        <v>2184</v>
      </c>
      <c r="N1157" s="2" t="s">
        <v>1642</v>
      </c>
      <c r="O1157" s="2" t="s">
        <v>2185</v>
      </c>
      <c r="P1157" s="2" t="s">
        <v>65</v>
      </c>
      <c r="Q1157" s="2" t="s">
        <v>65</v>
      </c>
      <c r="R1157" s="2" t="s">
        <v>64</v>
      </c>
      <c r="S1157" s="3"/>
      <c r="T1157" s="3"/>
      <c r="U1157" s="3"/>
      <c r="V1157" s="3">
        <v>1</v>
      </c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2" t="s">
        <v>53</v>
      </c>
      <c r="AW1157" s="2" t="s">
        <v>2435</v>
      </c>
      <c r="AX1157" s="2" t="s">
        <v>53</v>
      </c>
      <c r="AY1157" s="2" t="s">
        <v>53</v>
      </c>
      <c r="AZ1157" s="2" t="s">
        <v>53</v>
      </c>
    </row>
    <row r="1158" spans="1:52" ht="30" customHeight="1" x14ac:dyDescent="0.3">
      <c r="A1158" s="23" t="s">
        <v>815</v>
      </c>
      <c r="B1158" s="23" t="s">
        <v>816</v>
      </c>
      <c r="C1158" s="23" t="s">
        <v>817</v>
      </c>
      <c r="D1158" s="24">
        <v>1.0999999999999999E-2</v>
      </c>
      <c r="E1158" s="26"/>
      <c r="F1158" s="29"/>
      <c r="G1158" s="26"/>
      <c r="H1158" s="29"/>
      <c r="I1158" s="26"/>
      <c r="J1158" s="29"/>
      <c r="K1158" s="26"/>
      <c r="L1158" s="29"/>
      <c r="M1158" s="23" t="s">
        <v>818</v>
      </c>
      <c r="N1158" s="2" t="s">
        <v>1642</v>
      </c>
      <c r="O1158" s="2" t="s">
        <v>819</v>
      </c>
      <c r="P1158" s="2" t="s">
        <v>65</v>
      </c>
      <c r="Q1158" s="2" t="s">
        <v>65</v>
      </c>
      <c r="R1158" s="2" t="s">
        <v>64</v>
      </c>
      <c r="S1158" s="3"/>
      <c r="T1158" s="3"/>
      <c r="U1158" s="3"/>
      <c r="V1158" s="3">
        <v>1</v>
      </c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2" t="s">
        <v>53</v>
      </c>
      <c r="AW1158" s="2" t="s">
        <v>2436</v>
      </c>
      <c r="AX1158" s="2" t="s">
        <v>53</v>
      </c>
      <c r="AY1158" s="2" t="s">
        <v>53</v>
      </c>
      <c r="AZ1158" s="2" t="s">
        <v>53</v>
      </c>
    </row>
    <row r="1159" spans="1:52" ht="30" customHeight="1" x14ac:dyDescent="0.3">
      <c r="A1159" s="23" t="s">
        <v>2188</v>
      </c>
      <c r="B1159" s="23" t="s">
        <v>854</v>
      </c>
      <c r="C1159" s="23" t="s">
        <v>126</v>
      </c>
      <c r="D1159" s="24">
        <v>1</v>
      </c>
      <c r="E1159" s="26"/>
      <c r="F1159" s="29"/>
      <c r="G1159" s="26"/>
      <c r="H1159" s="29"/>
      <c r="I1159" s="26"/>
      <c r="J1159" s="29"/>
      <c r="K1159" s="26"/>
      <c r="L1159" s="29"/>
      <c r="M1159" s="23" t="s">
        <v>53</v>
      </c>
      <c r="N1159" s="2" t="s">
        <v>1642</v>
      </c>
      <c r="O1159" s="2" t="s">
        <v>738</v>
      </c>
      <c r="P1159" s="2" t="s">
        <v>65</v>
      </c>
      <c r="Q1159" s="2" t="s">
        <v>65</v>
      </c>
      <c r="R1159" s="2" t="s">
        <v>65</v>
      </c>
      <c r="S1159" s="3">
        <v>1</v>
      </c>
      <c r="T1159" s="3">
        <v>0</v>
      </c>
      <c r="U1159" s="3">
        <v>0.02</v>
      </c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2" t="s">
        <v>53</v>
      </c>
      <c r="AW1159" s="2" t="s">
        <v>2437</v>
      </c>
      <c r="AX1159" s="2" t="s">
        <v>53</v>
      </c>
      <c r="AY1159" s="2" t="s">
        <v>53</v>
      </c>
      <c r="AZ1159" s="2" t="s">
        <v>53</v>
      </c>
    </row>
    <row r="1160" spans="1:52" ht="30" customHeight="1" x14ac:dyDescent="0.3">
      <c r="A1160" s="23" t="s">
        <v>740</v>
      </c>
      <c r="B1160" s="23" t="s">
        <v>53</v>
      </c>
      <c r="C1160" s="23" t="s">
        <v>53</v>
      </c>
      <c r="D1160" s="24"/>
      <c r="E1160" s="26"/>
      <c r="F1160" s="29"/>
      <c r="G1160" s="26"/>
      <c r="H1160" s="29"/>
      <c r="I1160" s="26"/>
      <c r="J1160" s="29"/>
      <c r="K1160" s="26"/>
      <c r="L1160" s="29"/>
      <c r="M1160" s="23" t="s">
        <v>53</v>
      </c>
      <c r="N1160" s="2" t="s">
        <v>99</v>
      </c>
      <c r="O1160" s="2" t="s">
        <v>99</v>
      </c>
      <c r="P1160" s="2" t="s">
        <v>53</v>
      </c>
      <c r="Q1160" s="2" t="s">
        <v>53</v>
      </c>
      <c r="R1160" s="2" t="s">
        <v>53</v>
      </c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2" t="s">
        <v>53</v>
      </c>
      <c r="AW1160" s="2" t="s">
        <v>53</v>
      </c>
      <c r="AX1160" s="2" t="s">
        <v>53</v>
      </c>
      <c r="AY1160" s="2" t="s">
        <v>53</v>
      </c>
      <c r="AZ1160" s="2" t="s">
        <v>53</v>
      </c>
    </row>
    <row r="1161" spans="1:52" ht="30" customHeight="1" x14ac:dyDescent="0.3">
      <c r="A1161" s="24"/>
      <c r="B1161" s="24"/>
      <c r="C1161" s="24"/>
      <c r="D1161" s="24"/>
      <c r="E1161" s="26"/>
      <c r="F1161" s="29"/>
      <c r="G1161" s="26"/>
      <c r="H1161" s="29"/>
      <c r="I1161" s="26"/>
      <c r="J1161" s="29"/>
      <c r="K1161" s="26"/>
      <c r="L1161" s="29"/>
      <c r="M1161" s="24"/>
    </row>
    <row r="1162" spans="1:52" ht="30" customHeight="1" x14ac:dyDescent="0.3">
      <c r="A1162" s="20" t="s">
        <v>2438</v>
      </c>
      <c r="B1162" s="21"/>
      <c r="C1162" s="21"/>
      <c r="D1162" s="21"/>
      <c r="E1162" s="25"/>
      <c r="F1162" s="28"/>
      <c r="G1162" s="25"/>
      <c r="H1162" s="28"/>
      <c r="I1162" s="25"/>
      <c r="J1162" s="28"/>
      <c r="K1162" s="25"/>
      <c r="L1162" s="28"/>
      <c r="M1162" s="22"/>
      <c r="N1162" s="1" t="s">
        <v>1647</v>
      </c>
    </row>
    <row r="1163" spans="1:52" ht="30" customHeight="1" x14ac:dyDescent="0.3">
      <c r="A1163" s="23" t="s">
        <v>2439</v>
      </c>
      <c r="B1163" s="23" t="s">
        <v>53</v>
      </c>
      <c r="C1163" s="23" t="s">
        <v>69</v>
      </c>
      <c r="D1163" s="24">
        <v>1</v>
      </c>
      <c r="E1163" s="26"/>
      <c r="F1163" s="29"/>
      <c r="G1163" s="26"/>
      <c r="H1163" s="29"/>
      <c r="I1163" s="26"/>
      <c r="J1163" s="29"/>
      <c r="K1163" s="26"/>
      <c r="L1163" s="29"/>
      <c r="M1163" s="23" t="s">
        <v>2440</v>
      </c>
      <c r="N1163" s="2" t="s">
        <v>1647</v>
      </c>
      <c r="O1163" s="2" t="s">
        <v>2441</v>
      </c>
      <c r="P1163" s="2" t="s">
        <v>64</v>
      </c>
      <c r="Q1163" s="2" t="s">
        <v>65</v>
      </c>
      <c r="R1163" s="2" t="s">
        <v>65</v>
      </c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2" t="s">
        <v>53</v>
      </c>
      <c r="AW1163" s="2" t="s">
        <v>2442</v>
      </c>
      <c r="AX1163" s="2" t="s">
        <v>53</v>
      </c>
      <c r="AY1163" s="2" t="s">
        <v>53</v>
      </c>
      <c r="AZ1163" s="2" t="s">
        <v>53</v>
      </c>
    </row>
    <row r="1164" spans="1:52" ht="30" customHeight="1" x14ac:dyDescent="0.3">
      <c r="A1164" s="23" t="s">
        <v>2443</v>
      </c>
      <c r="B1164" s="23" t="s">
        <v>2146</v>
      </c>
      <c r="C1164" s="23" t="s">
        <v>69</v>
      </c>
      <c r="D1164" s="24">
        <v>1</v>
      </c>
      <c r="E1164" s="26"/>
      <c r="F1164" s="29"/>
      <c r="G1164" s="26"/>
      <c r="H1164" s="29"/>
      <c r="I1164" s="26"/>
      <c r="J1164" s="29"/>
      <c r="K1164" s="26"/>
      <c r="L1164" s="29"/>
      <c r="M1164" s="23" t="s">
        <v>2444</v>
      </c>
      <c r="N1164" s="2" t="s">
        <v>1647</v>
      </c>
      <c r="O1164" s="2" t="s">
        <v>2445</v>
      </c>
      <c r="P1164" s="2" t="s">
        <v>64</v>
      </c>
      <c r="Q1164" s="2" t="s">
        <v>65</v>
      </c>
      <c r="R1164" s="2" t="s">
        <v>65</v>
      </c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2" t="s">
        <v>53</v>
      </c>
      <c r="AW1164" s="2" t="s">
        <v>2446</v>
      </c>
      <c r="AX1164" s="2" t="s">
        <v>53</v>
      </c>
      <c r="AY1164" s="2" t="s">
        <v>53</v>
      </c>
      <c r="AZ1164" s="2" t="s">
        <v>53</v>
      </c>
    </row>
    <row r="1165" spans="1:52" ht="30" customHeight="1" x14ac:dyDescent="0.3">
      <c r="A1165" s="23" t="s">
        <v>740</v>
      </c>
      <c r="B1165" s="23" t="s">
        <v>53</v>
      </c>
      <c r="C1165" s="23" t="s">
        <v>53</v>
      </c>
      <c r="D1165" s="24"/>
      <c r="E1165" s="26"/>
      <c r="F1165" s="29"/>
      <c r="G1165" s="26"/>
      <c r="H1165" s="29"/>
      <c r="I1165" s="26"/>
      <c r="J1165" s="29"/>
      <c r="K1165" s="26"/>
      <c r="L1165" s="29"/>
      <c r="M1165" s="23" t="s">
        <v>53</v>
      </c>
      <c r="N1165" s="2" t="s">
        <v>99</v>
      </c>
      <c r="O1165" s="2" t="s">
        <v>99</v>
      </c>
      <c r="P1165" s="2" t="s">
        <v>53</v>
      </c>
      <c r="Q1165" s="2" t="s">
        <v>53</v>
      </c>
      <c r="R1165" s="2" t="s">
        <v>53</v>
      </c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2" t="s">
        <v>53</v>
      </c>
      <c r="AW1165" s="2" t="s">
        <v>53</v>
      </c>
      <c r="AX1165" s="2" t="s">
        <v>53</v>
      </c>
      <c r="AY1165" s="2" t="s">
        <v>53</v>
      </c>
      <c r="AZ1165" s="2" t="s">
        <v>53</v>
      </c>
    </row>
    <row r="1166" spans="1:52" ht="30" customHeight="1" x14ac:dyDescent="0.3">
      <c r="A1166" s="24"/>
      <c r="B1166" s="24"/>
      <c r="C1166" s="24"/>
      <c r="D1166" s="24"/>
      <c r="E1166" s="26"/>
      <c r="F1166" s="29"/>
      <c r="G1166" s="26"/>
      <c r="H1166" s="29"/>
      <c r="I1166" s="26"/>
      <c r="J1166" s="29"/>
      <c r="K1166" s="26"/>
      <c r="L1166" s="29"/>
      <c r="M1166" s="24"/>
    </row>
    <row r="1167" spans="1:52" ht="30" customHeight="1" x14ac:dyDescent="0.3">
      <c r="A1167" s="20" t="s">
        <v>2447</v>
      </c>
      <c r="B1167" s="21"/>
      <c r="C1167" s="21"/>
      <c r="D1167" s="21"/>
      <c r="E1167" s="25"/>
      <c r="F1167" s="28"/>
      <c r="G1167" s="25"/>
      <c r="H1167" s="28"/>
      <c r="I1167" s="25"/>
      <c r="J1167" s="28"/>
      <c r="K1167" s="25"/>
      <c r="L1167" s="28"/>
      <c r="M1167" s="22"/>
      <c r="N1167" s="1" t="s">
        <v>2441</v>
      </c>
    </row>
    <row r="1168" spans="1:52" ht="30" customHeight="1" x14ac:dyDescent="0.3">
      <c r="A1168" s="23" t="s">
        <v>2429</v>
      </c>
      <c r="B1168" s="23" t="s">
        <v>2448</v>
      </c>
      <c r="C1168" s="23" t="s">
        <v>691</v>
      </c>
      <c r="D1168" s="24">
        <v>0.05</v>
      </c>
      <c r="E1168" s="26"/>
      <c r="F1168" s="29"/>
      <c r="G1168" s="26"/>
      <c r="H1168" s="29"/>
      <c r="I1168" s="26"/>
      <c r="J1168" s="29"/>
      <c r="K1168" s="26"/>
      <c r="L1168" s="29"/>
      <c r="M1168" s="23" t="s">
        <v>2449</v>
      </c>
      <c r="N1168" s="2" t="s">
        <v>2441</v>
      </c>
      <c r="O1168" s="2" t="s">
        <v>2450</v>
      </c>
      <c r="P1168" s="2" t="s">
        <v>65</v>
      </c>
      <c r="Q1168" s="2" t="s">
        <v>65</v>
      </c>
      <c r="R1168" s="2" t="s">
        <v>64</v>
      </c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2" t="s">
        <v>53</v>
      </c>
      <c r="AW1168" s="2" t="s">
        <v>2451</v>
      </c>
      <c r="AX1168" s="2" t="s">
        <v>53</v>
      </c>
      <c r="AY1168" s="2" t="s">
        <v>53</v>
      </c>
      <c r="AZ1168" s="2" t="s">
        <v>53</v>
      </c>
    </row>
    <row r="1169" spans="1:52" ht="30" customHeight="1" x14ac:dyDescent="0.3">
      <c r="A1169" s="23" t="s">
        <v>740</v>
      </c>
      <c r="B1169" s="23" t="s">
        <v>53</v>
      </c>
      <c r="C1169" s="23" t="s">
        <v>53</v>
      </c>
      <c r="D1169" s="24"/>
      <c r="E1169" s="26"/>
      <c r="F1169" s="29"/>
      <c r="G1169" s="26"/>
      <c r="H1169" s="29"/>
      <c r="I1169" s="26"/>
      <c r="J1169" s="29"/>
      <c r="K1169" s="26"/>
      <c r="L1169" s="29"/>
      <c r="M1169" s="23" t="s">
        <v>53</v>
      </c>
      <c r="N1169" s="2" t="s">
        <v>99</v>
      </c>
      <c r="O1169" s="2" t="s">
        <v>99</v>
      </c>
      <c r="P1169" s="2" t="s">
        <v>53</v>
      </c>
      <c r="Q1169" s="2" t="s">
        <v>53</v>
      </c>
      <c r="R1169" s="2" t="s">
        <v>53</v>
      </c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2" t="s">
        <v>53</v>
      </c>
      <c r="AW1169" s="2" t="s">
        <v>53</v>
      </c>
      <c r="AX1169" s="2" t="s">
        <v>53</v>
      </c>
      <c r="AY1169" s="2" t="s">
        <v>53</v>
      </c>
      <c r="AZ1169" s="2" t="s">
        <v>53</v>
      </c>
    </row>
    <row r="1170" spans="1:52" ht="30" customHeight="1" x14ac:dyDescent="0.3">
      <c r="A1170" s="24"/>
      <c r="B1170" s="24"/>
      <c r="C1170" s="24"/>
      <c r="D1170" s="24"/>
      <c r="E1170" s="26"/>
      <c r="F1170" s="29"/>
      <c r="G1170" s="26"/>
      <c r="H1170" s="29"/>
      <c r="I1170" s="26"/>
      <c r="J1170" s="29"/>
      <c r="K1170" s="26"/>
      <c r="L1170" s="29"/>
      <c r="M1170" s="24"/>
    </row>
    <row r="1171" spans="1:52" ht="30" customHeight="1" x14ac:dyDescent="0.3">
      <c r="A1171" s="20" t="s">
        <v>2452</v>
      </c>
      <c r="B1171" s="21"/>
      <c r="C1171" s="21"/>
      <c r="D1171" s="21"/>
      <c r="E1171" s="25"/>
      <c r="F1171" s="28"/>
      <c r="G1171" s="25"/>
      <c r="H1171" s="28"/>
      <c r="I1171" s="25"/>
      <c r="J1171" s="28"/>
      <c r="K1171" s="25"/>
      <c r="L1171" s="28"/>
      <c r="M1171" s="22"/>
      <c r="N1171" s="1" t="s">
        <v>2445</v>
      </c>
    </row>
    <row r="1172" spans="1:52" ht="30" customHeight="1" x14ac:dyDescent="0.3">
      <c r="A1172" s="23" t="s">
        <v>2183</v>
      </c>
      <c r="B1172" s="23" t="s">
        <v>816</v>
      </c>
      <c r="C1172" s="23" t="s">
        <v>817</v>
      </c>
      <c r="D1172" s="24">
        <v>0.01</v>
      </c>
      <c r="E1172" s="26"/>
      <c r="F1172" s="29"/>
      <c r="G1172" s="26"/>
      <c r="H1172" s="29"/>
      <c r="I1172" s="26"/>
      <c r="J1172" s="29"/>
      <c r="K1172" s="26"/>
      <c r="L1172" s="29"/>
      <c r="M1172" s="23" t="s">
        <v>2184</v>
      </c>
      <c r="N1172" s="2" t="s">
        <v>2445</v>
      </c>
      <c r="O1172" s="2" t="s">
        <v>2185</v>
      </c>
      <c r="P1172" s="2" t="s">
        <v>65</v>
      </c>
      <c r="Q1172" s="2" t="s">
        <v>65</v>
      </c>
      <c r="R1172" s="2" t="s">
        <v>64</v>
      </c>
      <c r="S1172" s="3"/>
      <c r="T1172" s="3"/>
      <c r="U1172" s="3"/>
      <c r="V1172" s="3">
        <v>1</v>
      </c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2" t="s">
        <v>53</v>
      </c>
      <c r="AW1172" s="2" t="s">
        <v>2453</v>
      </c>
      <c r="AX1172" s="2" t="s">
        <v>53</v>
      </c>
      <c r="AY1172" s="2" t="s">
        <v>53</v>
      </c>
      <c r="AZ1172" s="2" t="s">
        <v>53</v>
      </c>
    </row>
    <row r="1173" spans="1:52" ht="30" customHeight="1" x14ac:dyDescent="0.3">
      <c r="A1173" s="23" t="s">
        <v>815</v>
      </c>
      <c r="B1173" s="23" t="s">
        <v>816</v>
      </c>
      <c r="C1173" s="23" t="s">
        <v>817</v>
      </c>
      <c r="D1173" s="24">
        <v>1E-3</v>
      </c>
      <c r="E1173" s="26"/>
      <c r="F1173" s="29"/>
      <c r="G1173" s="26"/>
      <c r="H1173" s="29"/>
      <c r="I1173" s="26"/>
      <c r="J1173" s="29"/>
      <c r="K1173" s="26"/>
      <c r="L1173" s="29"/>
      <c r="M1173" s="23" t="s">
        <v>818</v>
      </c>
      <c r="N1173" s="2" t="s">
        <v>2445</v>
      </c>
      <c r="O1173" s="2" t="s">
        <v>819</v>
      </c>
      <c r="P1173" s="2" t="s">
        <v>65</v>
      </c>
      <c r="Q1173" s="2" t="s">
        <v>65</v>
      </c>
      <c r="R1173" s="2" t="s">
        <v>64</v>
      </c>
      <c r="S1173" s="3"/>
      <c r="T1173" s="3"/>
      <c r="U1173" s="3"/>
      <c r="V1173" s="3">
        <v>1</v>
      </c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2" t="s">
        <v>53</v>
      </c>
      <c r="AW1173" s="2" t="s">
        <v>2454</v>
      </c>
      <c r="AX1173" s="2" t="s">
        <v>53</v>
      </c>
      <c r="AY1173" s="2" t="s">
        <v>53</v>
      </c>
      <c r="AZ1173" s="2" t="s">
        <v>53</v>
      </c>
    </row>
    <row r="1174" spans="1:52" ht="30" customHeight="1" x14ac:dyDescent="0.3">
      <c r="A1174" s="23" t="s">
        <v>2188</v>
      </c>
      <c r="B1174" s="23" t="s">
        <v>1363</v>
      </c>
      <c r="C1174" s="23" t="s">
        <v>126</v>
      </c>
      <c r="D1174" s="24">
        <v>1</v>
      </c>
      <c r="E1174" s="26"/>
      <c r="F1174" s="29"/>
      <c r="G1174" s="26"/>
      <c r="H1174" s="29"/>
      <c r="I1174" s="26"/>
      <c r="J1174" s="29"/>
      <c r="K1174" s="26"/>
      <c r="L1174" s="29"/>
      <c r="M1174" s="23" t="s">
        <v>53</v>
      </c>
      <c r="N1174" s="2" t="s">
        <v>2445</v>
      </c>
      <c r="O1174" s="2" t="s">
        <v>738</v>
      </c>
      <c r="P1174" s="2" t="s">
        <v>65</v>
      </c>
      <c r="Q1174" s="2" t="s">
        <v>65</v>
      </c>
      <c r="R1174" s="2" t="s">
        <v>65</v>
      </c>
      <c r="S1174" s="3">
        <v>1</v>
      </c>
      <c r="T1174" s="3">
        <v>0</v>
      </c>
      <c r="U1174" s="3">
        <v>0.03</v>
      </c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2" t="s">
        <v>53</v>
      </c>
      <c r="AW1174" s="2" t="s">
        <v>2455</v>
      </c>
      <c r="AX1174" s="2" t="s">
        <v>53</v>
      </c>
      <c r="AY1174" s="2" t="s">
        <v>53</v>
      </c>
      <c r="AZ1174" s="2" t="s">
        <v>53</v>
      </c>
    </row>
    <row r="1175" spans="1:52" ht="30" customHeight="1" x14ac:dyDescent="0.3">
      <c r="A1175" s="23" t="s">
        <v>740</v>
      </c>
      <c r="B1175" s="23" t="s">
        <v>53</v>
      </c>
      <c r="C1175" s="23" t="s">
        <v>53</v>
      </c>
      <c r="D1175" s="24"/>
      <c r="E1175" s="26"/>
      <c r="F1175" s="29"/>
      <c r="G1175" s="26"/>
      <c r="H1175" s="29"/>
      <c r="I1175" s="26"/>
      <c r="J1175" s="29"/>
      <c r="K1175" s="26"/>
      <c r="L1175" s="29"/>
      <c r="M1175" s="23" t="s">
        <v>53</v>
      </c>
      <c r="N1175" s="2" t="s">
        <v>99</v>
      </c>
      <c r="O1175" s="2" t="s">
        <v>99</v>
      </c>
      <c r="P1175" s="2" t="s">
        <v>53</v>
      </c>
      <c r="Q1175" s="2" t="s">
        <v>53</v>
      </c>
      <c r="R1175" s="2" t="s">
        <v>53</v>
      </c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2" t="s">
        <v>53</v>
      </c>
      <c r="AW1175" s="2" t="s">
        <v>53</v>
      </c>
      <c r="AX1175" s="2" t="s">
        <v>53</v>
      </c>
      <c r="AY1175" s="2" t="s">
        <v>53</v>
      </c>
      <c r="AZ1175" s="2" t="s">
        <v>53</v>
      </c>
    </row>
    <row r="1176" spans="1:52" ht="30" customHeight="1" x14ac:dyDescent="0.3">
      <c r="A1176" s="24"/>
      <c r="B1176" s="24"/>
      <c r="C1176" s="24"/>
      <c r="D1176" s="24"/>
      <c r="E1176" s="26"/>
      <c r="F1176" s="29"/>
      <c r="G1176" s="26"/>
      <c r="H1176" s="29"/>
      <c r="I1176" s="26"/>
      <c r="J1176" s="29"/>
      <c r="K1176" s="26"/>
      <c r="L1176" s="29"/>
      <c r="M1176" s="24"/>
    </row>
    <row r="1177" spans="1:52" ht="30" customHeight="1" x14ac:dyDescent="0.3">
      <c r="A1177" s="20" t="s">
        <v>2456</v>
      </c>
      <c r="B1177" s="21"/>
      <c r="C1177" s="21"/>
      <c r="D1177" s="21"/>
      <c r="E1177" s="25"/>
      <c r="F1177" s="28"/>
      <c r="G1177" s="25"/>
      <c r="H1177" s="28"/>
      <c r="I1177" s="25"/>
      <c r="J1177" s="28"/>
      <c r="K1177" s="25"/>
      <c r="L1177" s="28"/>
      <c r="M1177" s="22"/>
      <c r="N1177" s="1" t="s">
        <v>1656</v>
      </c>
    </row>
    <row r="1178" spans="1:52" ht="30" customHeight="1" x14ac:dyDescent="0.3">
      <c r="A1178" s="23" t="s">
        <v>2457</v>
      </c>
      <c r="B1178" s="23" t="s">
        <v>2458</v>
      </c>
      <c r="C1178" s="23" t="s">
        <v>1063</v>
      </c>
      <c r="D1178" s="24">
        <v>0.19700000000000001</v>
      </c>
      <c r="E1178" s="26"/>
      <c r="F1178" s="29"/>
      <c r="G1178" s="26"/>
      <c r="H1178" s="29"/>
      <c r="I1178" s="26"/>
      <c r="J1178" s="29"/>
      <c r="K1178" s="26"/>
      <c r="L1178" s="29"/>
      <c r="M1178" s="23" t="s">
        <v>2459</v>
      </c>
      <c r="N1178" s="2" t="s">
        <v>1656</v>
      </c>
      <c r="O1178" s="2" t="s">
        <v>2460</v>
      </c>
      <c r="P1178" s="2" t="s">
        <v>65</v>
      </c>
      <c r="Q1178" s="2" t="s">
        <v>65</v>
      </c>
      <c r="R1178" s="2" t="s">
        <v>64</v>
      </c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2" t="s">
        <v>53</v>
      </c>
      <c r="AW1178" s="2" t="s">
        <v>2461</v>
      </c>
      <c r="AX1178" s="2" t="s">
        <v>53</v>
      </c>
      <c r="AY1178" s="2" t="s">
        <v>53</v>
      </c>
      <c r="AZ1178" s="2" t="s">
        <v>53</v>
      </c>
    </row>
    <row r="1179" spans="1:52" ht="30" customHeight="1" x14ac:dyDescent="0.3">
      <c r="A1179" s="23" t="s">
        <v>740</v>
      </c>
      <c r="B1179" s="23" t="s">
        <v>53</v>
      </c>
      <c r="C1179" s="23" t="s">
        <v>53</v>
      </c>
      <c r="D1179" s="24"/>
      <c r="E1179" s="26"/>
      <c r="F1179" s="29"/>
      <c r="G1179" s="26"/>
      <c r="H1179" s="29"/>
      <c r="I1179" s="26"/>
      <c r="J1179" s="29"/>
      <c r="K1179" s="26"/>
      <c r="L1179" s="29"/>
      <c r="M1179" s="23" t="s">
        <v>53</v>
      </c>
      <c r="N1179" s="2" t="s">
        <v>99</v>
      </c>
      <c r="O1179" s="2" t="s">
        <v>99</v>
      </c>
      <c r="P1179" s="2" t="s">
        <v>53</v>
      </c>
      <c r="Q1179" s="2" t="s">
        <v>53</v>
      </c>
      <c r="R1179" s="2" t="s">
        <v>53</v>
      </c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2" t="s">
        <v>53</v>
      </c>
      <c r="AW1179" s="2" t="s">
        <v>53</v>
      </c>
      <c r="AX1179" s="2" t="s">
        <v>53</v>
      </c>
      <c r="AY1179" s="2" t="s">
        <v>53</v>
      </c>
      <c r="AZ1179" s="2" t="s">
        <v>53</v>
      </c>
    </row>
    <row r="1180" spans="1:52" ht="30" customHeight="1" x14ac:dyDescent="0.3">
      <c r="A1180" s="24"/>
      <c r="B1180" s="24"/>
      <c r="C1180" s="24"/>
      <c r="D1180" s="24"/>
      <c r="E1180" s="26"/>
      <c r="F1180" s="29"/>
      <c r="G1180" s="26"/>
      <c r="H1180" s="29"/>
      <c r="I1180" s="26"/>
      <c r="J1180" s="29"/>
      <c r="K1180" s="26"/>
      <c r="L1180" s="29"/>
      <c r="M1180" s="24"/>
    </row>
    <row r="1181" spans="1:52" ht="30" customHeight="1" x14ac:dyDescent="0.3">
      <c r="A1181" s="20" t="s">
        <v>2462</v>
      </c>
      <c r="B1181" s="21"/>
      <c r="C1181" s="21"/>
      <c r="D1181" s="21"/>
      <c r="E1181" s="25"/>
      <c r="F1181" s="28"/>
      <c r="G1181" s="25"/>
      <c r="H1181" s="28"/>
      <c r="I1181" s="25"/>
      <c r="J1181" s="28"/>
      <c r="K1181" s="25"/>
      <c r="L1181" s="28"/>
      <c r="M1181" s="22"/>
      <c r="N1181" s="1" t="s">
        <v>1661</v>
      </c>
    </row>
    <row r="1182" spans="1:52" ht="30" customHeight="1" x14ac:dyDescent="0.3">
      <c r="A1182" s="23" t="s">
        <v>2183</v>
      </c>
      <c r="B1182" s="23" t="s">
        <v>816</v>
      </c>
      <c r="C1182" s="23" t="s">
        <v>817</v>
      </c>
      <c r="D1182" s="24">
        <v>1.2E-2</v>
      </c>
      <c r="E1182" s="26"/>
      <c r="F1182" s="29"/>
      <c r="G1182" s="26"/>
      <c r="H1182" s="29"/>
      <c r="I1182" s="26"/>
      <c r="J1182" s="29"/>
      <c r="K1182" s="26"/>
      <c r="L1182" s="29"/>
      <c r="M1182" s="23" t="s">
        <v>2184</v>
      </c>
      <c r="N1182" s="2" t="s">
        <v>1661</v>
      </c>
      <c r="O1182" s="2" t="s">
        <v>2185</v>
      </c>
      <c r="P1182" s="2" t="s">
        <v>65</v>
      </c>
      <c r="Q1182" s="2" t="s">
        <v>65</v>
      </c>
      <c r="R1182" s="2" t="s">
        <v>64</v>
      </c>
      <c r="S1182" s="3"/>
      <c r="T1182" s="3"/>
      <c r="U1182" s="3"/>
      <c r="V1182" s="3">
        <v>1</v>
      </c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2" t="s">
        <v>53</v>
      </c>
      <c r="AW1182" s="2" t="s">
        <v>2463</v>
      </c>
      <c r="AX1182" s="2" t="s">
        <v>53</v>
      </c>
      <c r="AY1182" s="2" t="s">
        <v>53</v>
      </c>
      <c r="AZ1182" s="2" t="s">
        <v>53</v>
      </c>
    </row>
    <row r="1183" spans="1:52" ht="30" customHeight="1" x14ac:dyDescent="0.3">
      <c r="A1183" s="23" t="s">
        <v>815</v>
      </c>
      <c r="B1183" s="23" t="s">
        <v>816</v>
      </c>
      <c r="C1183" s="23" t="s">
        <v>817</v>
      </c>
      <c r="D1183" s="24">
        <v>2E-3</v>
      </c>
      <c r="E1183" s="26"/>
      <c r="F1183" s="29"/>
      <c r="G1183" s="26"/>
      <c r="H1183" s="29"/>
      <c r="I1183" s="26"/>
      <c r="J1183" s="29"/>
      <c r="K1183" s="26"/>
      <c r="L1183" s="29"/>
      <c r="M1183" s="23" t="s">
        <v>818</v>
      </c>
      <c r="N1183" s="2" t="s">
        <v>1661</v>
      </c>
      <c r="O1183" s="2" t="s">
        <v>819</v>
      </c>
      <c r="P1183" s="2" t="s">
        <v>65</v>
      </c>
      <c r="Q1183" s="2" t="s">
        <v>65</v>
      </c>
      <c r="R1183" s="2" t="s">
        <v>64</v>
      </c>
      <c r="S1183" s="3"/>
      <c r="T1183" s="3"/>
      <c r="U1183" s="3"/>
      <c r="V1183" s="3">
        <v>1</v>
      </c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2" t="s">
        <v>53</v>
      </c>
      <c r="AW1183" s="2" t="s">
        <v>2464</v>
      </c>
      <c r="AX1183" s="2" t="s">
        <v>53</v>
      </c>
      <c r="AY1183" s="2" t="s">
        <v>53</v>
      </c>
      <c r="AZ1183" s="2" t="s">
        <v>53</v>
      </c>
    </row>
    <row r="1184" spans="1:52" ht="30" customHeight="1" x14ac:dyDescent="0.3">
      <c r="A1184" s="23" t="s">
        <v>2183</v>
      </c>
      <c r="B1184" s="23" t="s">
        <v>816</v>
      </c>
      <c r="C1184" s="23" t="s">
        <v>817</v>
      </c>
      <c r="D1184" s="24">
        <v>1.2E-2</v>
      </c>
      <c r="E1184" s="26"/>
      <c r="F1184" s="29"/>
      <c r="G1184" s="26"/>
      <c r="H1184" s="29"/>
      <c r="I1184" s="26"/>
      <c r="J1184" s="29"/>
      <c r="K1184" s="26"/>
      <c r="L1184" s="29"/>
      <c r="M1184" s="23" t="s">
        <v>2184</v>
      </c>
      <c r="N1184" s="2" t="s">
        <v>1661</v>
      </c>
      <c r="O1184" s="2" t="s">
        <v>2185</v>
      </c>
      <c r="P1184" s="2" t="s">
        <v>65</v>
      </c>
      <c r="Q1184" s="2" t="s">
        <v>65</v>
      </c>
      <c r="R1184" s="2" t="s">
        <v>64</v>
      </c>
      <c r="S1184" s="3"/>
      <c r="T1184" s="3"/>
      <c r="U1184" s="3"/>
      <c r="V1184" s="3">
        <v>1</v>
      </c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2" t="s">
        <v>53</v>
      </c>
      <c r="AW1184" s="2" t="s">
        <v>2463</v>
      </c>
      <c r="AX1184" s="2" t="s">
        <v>53</v>
      </c>
      <c r="AY1184" s="2" t="s">
        <v>53</v>
      </c>
      <c r="AZ1184" s="2" t="s">
        <v>53</v>
      </c>
    </row>
    <row r="1185" spans="1:52" ht="30" customHeight="1" x14ac:dyDescent="0.3">
      <c r="A1185" s="23" t="s">
        <v>815</v>
      </c>
      <c r="B1185" s="23" t="s">
        <v>816</v>
      </c>
      <c r="C1185" s="23" t="s">
        <v>817</v>
      </c>
      <c r="D1185" s="24">
        <v>2E-3</v>
      </c>
      <c r="E1185" s="26"/>
      <c r="F1185" s="29"/>
      <c r="G1185" s="26"/>
      <c r="H1185" s="29"/>
      <c r="I1185" s="26"/>
      <c r="J1185" s="29"/>
      <c r="K1185" s="26"/>
      <c r="L1185" s="29"/>
      <c r="M1185" s="23" t="s">
        <v>818</v>
      </c>
      <c r="N1185" s="2" t="s">
        <v>1661</v>
      </c>
      <c r="O1185" s="2" t="s">
        <v>819</v>
      </c>
      <c r="P1185" s="2" t="s">
        <v>65</v>
      </c>
      <c r="Q1185" s="2" t="s">
        <v>65</v>
      </c>
      <c r="R1185" s="2" t="s">
        <v>64</v>
      </c>
      <c r="S1185" s="3"/>
      <c r="T1185" s="3"/>
      <c r="U1185" s="3"/>
      <c r="V1185" s="3">
        <v>1</v>
      </c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2" t="s">
        <v>53</v>
      </c>
      <c r="AW1185" s="2" t="s">
        <v>2464</v>
      </c>
      <c r="AX1185" s="2" t="s">
        <v>53</v>
      </c>
      <c r="AY1185" s="2" t="s">
        <v>53</v>
      </c>
      <c r="AZ1185" s="2" t="s">
        <v>53</v>
      </c>
    </row>
    <row r="1186" spans="1:52" ht="30" customHeight="1" x14ac:dyDescent="0.3">
      <c r="A1186" s="23" t="s">
        <v>2188</v>
      </c>
      <c r="B1186" s="23" t="s">
        <v>854</v>
      </c>
      <c r="C1186" s="23" t="s">
        <v>126</v>
      </c>
      <c r="D1186" s="24">
        <v>1</v>
      </c>
      <c r="E1186" s="26"/>
      <c r="F1186" s="29"/>
      <c r="G1186" s="26"/>
      <c r="H1186" s="29"/>
      <c r="I1186" s="26"/>
      <c r="J1186" s="29"/>
      <c r="K1186" s="26"/>
      <c r="L1186" s="29"/>
      <c r="M1186" s="23" t="s">
        <v>53</v>
      </c>
      <c r="N1186" s="2" t="s">
        <v>1661</v>
      </c>
      <c r="O1186" s="2" t="s">
        <v>738</v>
      </c>
      <c r="P1186" s="2" t="s">
        <v>65</v>
      </c>
      <c r="Q1186" s="2" t="s">
        <v>65</v>
      </c>
      <c r="R1186" s="2" t="s">
        <v>65</v>
      </c>
      <c r="S1186" s="3">
        <v>1</v>
      </c>
      <c r="T1186" s="3">
        <v>0</v>
      </c>
      <c r="U1186" s="3">
        <v>0.02</v>
      </c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2" t="s">
        <v>53</v>
      </c>
      <c r="AW1186" s="2" t="s">
        <v>2465</v>
      </c>
      <c r="AX1186" s="2" t="s">
        <v>53</v>
      </c>
      <c r="AY1186" s="2" t="s">
        <v>53</v>
      </c>
      <c r="AZ1186" s="2" t="s">
        <v>53</v>
      </c>
    </row>
    <row r="1187" spans="1:52" ht="30" customHeight="1" x14ac:dyDescent="0.3">
      <c r="A1187" s="23" t="s">
        <v>740</v>
      </c>
      <c r="B1187" s="23" t="s">
        <v>53</v>
      </c>
      <c r="C1187" s="23" t="s">
        <v>53</v>
      </c>
      <c r="D1187" s="24"/>
      <c r="E1187" s="26"/>
      <c r="F1187" s="29"/>
      <c r="G1187" s="26"/>
      <c r="H1187" s="29"/>
      <c r="I1187" s="26"/>
      <c r="J1187" s="29"/>
      <c r="K1187" s="26"/>
      <c r="L1187" s="29"/>
      <c r="M1187" s="23" t="s">
        <v>53</v>
      </c>
      <c r="N1187" s="2" t="s">
        <v>99</v>
      </c>
      <c r="O1187" s="2" t="s">
        <v>99</v>
      </c>
      <c r="P1187" s="2" t="s">
        <v>53</v>
      </c>
      <c r="Q1187" s="2" t="s">
        <v>53</v>
      </c>
      <c r="R1187" s="2" t="s">
        <v>53</v>
      </c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2" t="s">
        <v>53</v>
      </c>
      <c r="AW1187" s="2" t="s">
        <v>53</v>
      </c>
      <c r="AX1187" s="2" t="s">
        <v>53</v>
      </c>
      <c r="AY1187" s="2" t="s">
        <v>53</v>
      </c>
      <c r="AZ1187" s="2" t="s">
        <v>53</v>
      </c>
    </row>
    <row r="1188" spans="1:52" ht="30" customHeight="1" x14ac:dyDescent="0.3">
      <c r="A1188" s="24"/>
      <c r="B1188" s="24"/>
      <c r="C1188" s="24"/>
      <c r="D1188" s="24"/>
      <c r="E1188" s="26"/>
      <c r="F1188" s="29"/>
      <c r="G1188" s="26"/>
      <c r="H1188" s="29"/>
      <c r="I1188" s="26"/>
      <c r="J1188" s="29"/>
      <c r="K1188" s="26"/>
      <c r="L1188" s="29"/>
      <c r="M1188" s="24"/>
    </row>
    <row r="1189" spans="1:52" ht="30" customHeight="1" x14ac:dyDescent="0.3">
      <c r="A1189" s="20" t="s">
        <v>2466</v>
      </c>
      <c r="B1189" s="21"/>
      <c r="C1189" s="21"/>
      <c r="D1189" s="21"/>
      <c r="E1189" s="25"/>
      <c r="F1189" s="28"/>
      <c r="G1189" s="25"/>
      <c r="H1189" s="28"/>
      <c r="I1189" s="25"/>
      <c r="J1189" s="28"/>
      <c r="K1189" s="25"/>
      <c r="L1189" s="28"/>
      <c r="M1189" s="22"/>
      <c r="N1189" s="1" t="s">
        <v>1667</v>
      </c>
    </row>
    <row r="1190" spans="1:52" ht="30" customHeight="1" x14ac:dyDescent="0.3">
      <c r="A1190" s="23" t="s">
        <v>2467</v>
      </c>
      <c r="B1190" s="23" t="s">
        <v>2468</v>
      </c>
      <c r="C1190" s="23" t="s">
        <v>69</v>
      </c>
      <c r="D1190" s="24">
        <v>1</v>
      </c>
      <c r="E1190" s="26"/>
      <c r="F1190" s="29"/>
      <c r="G1190" s="26"/>
      <c r="H1190" s="29"/>
      <c r="I1190" s="26"/>
      <c r="J1190" s="29"/>
      <c r="K1190" s="26"/>
      <c r="L1190" s="29"/>
      <c r="M1190" s="23" t="s">
        <v>2469</v>
      </c>
      <c r="N1190" s="2" t="s">
        <v>1667</v>
      </c>
      <c r="O1190" s="2" t="s">
        <v>2470</v>
      </c>
      <c r="P1190" s="2" t="s">
        <v>64</v>
      </c>
      <c r="Q1190" s="2" t="s">
        <v>65</v>
      </c>
      <c r="R1190" s="2" t="s">
        <v>65</v>
      </c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2" t="s">
        <v>53</v>
      </c>
      <c r="AW1190" s="2" t="s">
        <v>2471</v>
      </c>
      <c r="AX1190" s="2" t="s">
        <v>53</v>
      </c>
      <c r="AY1190" s="2" t="s">
        <v>53</v>
      </c>
      <c r="AZ1190" s="2" t="s">
        <v>53</v>
      </c>
    </row>
    <row r="1191" spans="1:52" ht="30" customHeight="1" x14ac:dyDescent="0.3">
      <c r="A1191" s="23" t="s">
        <v>2472</v>
      </c>
      <c r="B1191" s="23" t="s">
        <v>2473</v>
      </c>
      <c r="C1191" s="23" t="s">
        <v>69</v>
      </c>
      <c r="D1191" s="24">
        <v>1</v>
      </c>
      <c r="E1191" s="26"/>
      <c r="F1191" s="29"/>
      <c r="G1191" s="26"/>
      <c r="H1191" s="29"/>
      <c r="I1191" s="26"/>
      <c r="J1191" s="29"/>
      <c r="K1191" s="26"/>
      <c r="L1191" s="29"/>
      <c r="M1191" s="23" t="s">
        <v>2474</v>
      </c>
      <c r="N1191" s="2" t="s">
        <v>1667</v>
      </c>
      <c r="O1191" s="2" t="s">
        <v>2475</v>
      </c>
      <c r="P1191" s="2" t="s">
        <v>64</v>
      </c>
      <c r="Q1191" s="2" t="s">
        <v>65</v>
      </c>
      <c r="R1191" s="2" t="s">
        <v>65</v>
      </c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2" t="s">
        <v>53</v>
      </c>
      <c r="AW1191" s="2" t="s">
        <v>2476</v>
      </c>
      <c r="AX1191" s="2" t="s">
        <v>53</v>
      </c>
      <c r="AY1191" s="2" t="s">
        <v>53</v>
      </c>
      <c r="AZ1191" s="2" t="s">
        <v>53</v>
      </c>
    </row>
    <row r="1192" spans="1:52" ht="30" customHeight="1" x14ac:dyDescent="0.3">
      <c r="A1192" s="23" t="s">
        <v>740</v>
      </c>
      <c r="B1192" s="23" t="s">
        <v>53</v>
      </c>
      <c r="C1192" s="23" t="s">
        <v>53</v>
      </c>
      <c r="D1192" s="24"/>
      <c r="E1192" s="26"/>
      <c r="F1192" s="29"/>
      <c r="G1192" s="26"/>
      <c r="H1192" s="29"/>
      <c r="I1192" s="26"/>
      <c r="J1192" s="29"/>
      <c r="K1192" s="26"/>
      <c r="L1192" s="29"/>
      <c r="M1192" s="23" t="s">
        <v>53</v>
      </c>
      <c r="N1192" s="2" t="s">
        <v>99</v>
      </c>
      <c r="O1192" s="2" t="s">
        <v>99</v>
      </c>
      <c r="P1192" s="2" t="s">
        <v>53</v>
      </c>
      <c r="Q1192" s="2" t="s">
        <v>53</v>
      </c>
      <c r="R1192" s="2" t="s">
        <v>53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2" t="s">
        <v>53</v>
      </c>
      <c r="AW1192" s="2" t="s">
        <v>53</v>
      </c>
      <c r="AX1192" s="2" t="s">
        <v>53</v>
      </c>
      <c r="AY1192" s="2" t="s">
        <v>53</v>
      </c>
      <c r="AZ1192" s="2" t="s">
        <v>53</v>
      </c>
    </row>
    <row r="1193" spans="1:52" ht="30" customHeight="1" x14ac:dyDescent="0.3">
      <c r="A1193" s="24"/>
      <c r="B1193" s="24"/>
      <c r="C1193" s="24"/>
      <c r="D1193" s="24"/>
      <c r="E1193" s="26"/>
      <c r="F1193" s="29"/>
      <c r="G1193" s="26"/>
      <c r="H1193" s="29"/>
      <c r="I1193" s="26"/>
      <c r="J1193" s="29"/>
      <c r="K1193" s="26"/>
      <c r="L1193" s="29"/>
      <c r="M1193" s="24"/>
    </row>
    <row r="1194" spans="1:52" ht="30" customHeight="1" x14ac:dyDescent="0.3">
      <c r="A1194" s="20" t="s">
        <v>2477</v>
      </c>
      <c r="B1194" s="21"/>
      <c r="C1194" s="21"/>
      <c r="D1194" s="21"/>
      <c r="E1194" s="25"/>
      <c r="F1194" s="28"/>
      <c r="G1194" s="25"/>
      <c r="H1194" s="28"/>
      <c r="I1194" s="25"/>
      <c r="J1194" s="28"/>
      <c r="K1194" s="25"/>
      <c r="L1194" s="28"/>
      <c r="M1194" s="22"/>
      <c r="N1194" s="1" t="s">
        <v>2470</v>
      </c>
    </row>
    <row r="1195" spans="1:52" ht="30" customHeight="1" x14ac:dyDescent="0.3">
      <c r="A1195" s="23" t="s">
        <v>2429</v>
      </c>
      <c r="B1195" s="23" t="s">
        <v>2478</v>
      </c>
      <c r="C1195" s="23" t="s">
        <v>691</v>
      </c>
      <c r="D1195" s="24">
        <v>0.05</v>
      </c>
      <c r="E1195" s="26"/>
      <c r="F1195" s="29"/>
      <c r="G1195" s="26"/>
      <c r="H1195" s="29"/>
      <c r="I1195" s="26"/>
      <c r="J1195" s="29"/>
      <c r="K1195" s="26"/>
      <c r="L1195" s="29"/>
      <c r="M1195" s="23" t="s">
        <v>2479</v>
      </c>
      <c r="N1195" s="2" t="s">
        <v>2470</v>
      </c>
      <c r="O1195" s="2" t="s">
        <v>2480</v>
      </c>
      <c r="P1195" s="2" t="s">
        <v>65</v>
      </c>
      <c r="Q1195" s="2" t="s">
        <v>65</v>
      </c>
      <c r="R1195" s="2" t="s">
        <v>64</v>
      </c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2" t="s">
        <v>53</v>
      </c>
      <c r="AW1195" s="2" t="s">
        <v>2481</v>
      </c>
      <c r="AX1195" s="2" t="s">
        <v>53</v>
      </c>
      <c r="AY1195" s="2" t="s">
        <v>53</v>
      </c>
      <c r="AZ1195" s="2" t="s">
        <v>53</v>
      </c>
    </row>
    <row r="1196" spans="1:52" ht="30" customHeight="1" x14ac:dyDescent="0.3">
      <c r="A1196" s="23" t="s">
        <v>740</v>
      </c>
      <c r="B1196" s="23" t="s">
        <v>53</v>
      </c>
      <c r="C1196" s="23" t="s">
        <v>53</v>
      </c>
      <c r="D1196" s="24"/>
      <c r="E1196" s="26"/>
      <c r="F1196" s="29"/>
      <c r="G1196" s="26"/>
      <c r="H1196" s="29"/>
      <c r="I1196" s="26"/>
      <c r="J1196" s="29"/>
      <c r="K1196" s="26"/>
      <c r="L1196" s="29"/>
      <c r="M1196" s="23" t="s">
        <v>53</v>
      </c>
      <c r="N1196" s="2" t="s">
        <v>99</v>
      </c>
      <c r="O1196" s="2" t="s">
        <v>99</v>
      </c>
      <c r="P1196" s="2" t="s">
        <v>53</v>
      </c>
      <c r="Q1196" s="2" t="s">
        <v>53</v>
      </c>
      <c r="R1196" s="2" t="s">
        <v>53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2" t="s">
        <v>53</v>
      </c>
      <c r="AW1196" s="2" t="s">
        <v>53</v>
      </c>
      <c r="AX1196" s="2" t="s">
        <v>53</v>
      </c>
      <c r="AY1196" s="2" t="s">
        <v>53</v>
      </c>
      <c r="AZ1196" s="2" t="s">
        <v>53</v>
      </c>
    </row>
    <row r="1197" spans="1:52" ht="30" customHeight="1" x14ac:dyDescent="0.3">
      <c r="A1197" s="24"/>
      <c r="B1197" s="24"/>
      <c r="C1197" s="24"/>
      <c r="D1197" s="24"/>
      <c r="E1197" s="26"/>
      <c r="F1197" s="29"/>
      <c r="G1197" s="26"/>
      <c r="H1197" s="29"/>
      <c r="I1197" s="26"/>
      <c r="J1197" s="29"/>
      <c r="K1197" s="26"/>
      <c r="L1197" s="29"/>
      <c r="M1197" s="24"/>
    </row>
    <row r="1198" spans="1:52" ht="30" customHeight="1" x14ac:dyDescent="0.3">
      <c r="A1198" s="20" t="s">
        <v>2482</v>
      </c>
      <c r="B1198" s="21"/>
      <c r="C1198" s="21"/>
      <c r="D1198" s="21"/>
      <c r="E1198" s="25"/>
      <c r="F1198" s="28"/>
      <c r="G1198" s="25"/>
      <c r="H1198" s="28"/>
      <c r="I1198" s="25"/>
      <c r="J1198" s="28"/>
      <c r="K1198" s="25"/>
      <c r="L1198" s="28"/>
      <c r="M1198" s="22"/>
      <c r="N1198" s="1" t="s">
        <v>2475</v>
      </c>
    </row>
    <row r="1199" spans="1:52" ht="30" customHeight="1" x14ac:dyDescent="0.3">
      <c r="A1199" s="23" t="s">
        <v>2183</v>
      </c>
      <c r="B1199" s="23" t="s">
        <v>816</v>
      </c>
      <c r="C1199" s="23" t="s">
        <v>817</v>
      </c>
      <c r="D1199" s="24">
        <v>0.01</v>
      </c>
      <c r="E1199" s="26"/>
      <c r="F1199" s="29"/>
      <c r="G1199" s="26"/>
      <c r="H1199" s="29"/>
      <c r="I1199" s="26"/>
      <c r="J1199" s="29"/>
      <c r="K1199" s="26"/>
      <c r="L1199" s="29"/>
      <c r="M1199" s="23" t="s">
        <v>2184</v>
      </c>
      <c r="N1199" s="2" t="s">
        <v>2475</v>
      </c>
      <c r="O1199" s="2" t="s">
        <v>2185</v>
      </c>
      <c r="P1199" s="2" t="s">
        <v>65</v>
      </c>
      <c r="Q1199" s="2" t="s">
        <v>65</v>
      </c>
      <c r="R1199" s="2" t="s">
        <v>64</v>
      </c>
      <c r="S1199" s="3"/>
      <c r="T1199" s="3"/>
      <c r="U1199" s="3"/>
      <c r="V1199" s="3">
        <v>1</v>
      </c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2" t="s">
        <v>53</v>
      </c>
      <c r="AW1199" s="2" t="s">
        <v>2483</v>
      </c>
      <c r="AX1199" s="2" t="s">
        <v>53</v>
      </c>
      <c r="AY1199" s="2" t="s">
        <v>53</v>
      </c>
      <c r="AZ1199" s="2" t="s">
        <v>53</v>
      </c>
    </row>
    <row r="1200" spans="1:52" ht="30" customHeight="1" x14ac:dyDescent="0.3">
      <c r="A1200" s="23" t="s">
        <v>815</v>
      </c>
      <c r="B1200" s="23" t="s">
        <v>816</v>
      </c>
      <c r="C1200" s="23" t="s">
        <v>817</v>
      </c>
      <c r="D1200" s="24">
        <v>1E-3</v>
      </c>
      <c r="E1200" s="26"/>
      <c r="F1200" s="29"/>
      <c r="G1200" s="26"/>
      <c r="H1200" s="29"/>
      <c r="I1200" s="26"/>
      <c r="J1200" s="29"/>
      <c r="K1200" s="26"/>
      <c r="L1200" s="29"/>
      <c r="M1200" s="23" t="s">
        <v>818</v>
      </c>
      <c r="N1200" s="2" t="s">
        <v>2475</v>
      </c>
      <c r="O1200" s="2" t="s">
        <v>819</v>
      </c>
      <c r="P1200" s="2" t="s">
        <v>65</v>
      </c>
      <c r="Q1200" s="2" t="s">
        <v>65</v>
      </c>
      <c r="R1200" s="2" t="s">
        <v>64</v>
      </c>
      <c r="S1200" s="3"/>
      <c r="T1200" s="3"/>
      <c r="U1200" s="3"/>
      <c r="V1200" s="3">
        <v>1</v>
      </c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2" t="s">
        <v>53</v>
      </c>
      <c r="AW1200" s="2" t="s">
        <v>2484</v>
      </c>
      <c r="AX1200" s="2" t="s">
        <v>53</v>
      </c>
      <c r="AY1200" s="2" t="s">
        <v>53</v>
      </c>
      <c r="AZ1200" s="2" t="s">
        <v>53</v>
      </c>
    </row>
    <row r="1201" spans="1:52" ht="30" customHeight="1" x14ac:dyDescent="0.3">
      <c r="A1201" s="23" t="s">
        <v>2188</v>
      </c>
      <c r="B1201" s="23" t="s">
        <v>1363</v>
      </c>
      <c r="C1201" s="23" t="s">
        <v>126</v>
      </c>
      <c r="D1201" s="24">
        <v>1</v>
      </c>
      <c r="E1201" s="26"/>
      <c r="F1201" s="29"/>
      <c r="G1201" s="26"/>
      <c r="H1201" s="29"/>
      <c r="I1201" s="26"/>
      <c r="J1201" s="29"/>
      <c r="K1201" s="26"/>
      <c r="L1201" s="29"/>
      <c r="M1201" s="23" t="s">
        <v>53</v>
      </c>
      <c r="N1201" s="2" t="s">
        <v>2475</v>
      </c>
      <c r="O1201" s="2" t="s">
        <v>738</v>
      </c>
      <c r="P1201" s="2" t="s">
        <v>65</v>
      </c>
      <c r="Q1201" s="2" t="s">
        <v>65</v>
      </c>
      <c r="R1201" s="2" t="s">
        <v>65</v>
      </c>
      <c r="S1201" s="3">
        <v>1</v>
      </c>
      <c r="T1201" s="3">
        <v>0</v>
      </c>
      <c r="U1201" s="3">
        <v>0.03</v>
      </c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2" t="s">
        <v>53</v>
      </c>
      <c r="AW1201" s="2" t="s">
        <v>2485</v>
      </c>
      <c r="AX1201" s="2" t="s">
        <v>53</v>
      </c>
      <c r="AY1201" s="2" t="s">
        <v>53</v>
      </c>
      <c r="AZ1201" s="2" t="s">
        <v>53</v>
      </c>
    </row>
    <row r="1202" spans="1:52" ht="30" customHeight="1" x14ac:dyDescent="0.3">
      <c r="A1202" s="23" t="s">
        <v>740</v>
      </c>
      <c r="B1202" s="23" t="s">
        <v>53</v>
      </c>
      <c r="C1202" s="23" t="s">
        <v>53</v>
      </c>
      <c r="D1202" s="24"/>
      <c r="E1202" s="26"/>
      <c r="F1202" s="29"/>
      <c r="G1202" s="26"/>
      <c r="H1202" s="29"/>
      <c r="I1202" s="26"/>
      <c r="J1202" s="29"/>
      <c r="K1202" s="26"/>
      <c r="L1202" s="29"/>
      <c r="M1202" s="23" t="s">
        <v>53</v>
      </c>
      <c r="N1202" s="2" t="s">
        <v>99</v>
      </c>
      <c r="O1202" s="2" t="s">
        <v>99</v>
      </c>
      <c r="P1202" s="2" t="s">
        <v>53</v>
      </c>
      <c r="Q1202" s="2" t="s">
        <v>53</v>
      </c>
      <c r="R1202" s="2" t="s">
        <v>53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2" t="s">
        <v>53</v>
      </c>
      <c r="AW1202" s="2" t="s">
        <v>53</v>
      </c>
      <c r="AX1202" s="2" t="s">
        <v>53</v>
      </c>
      <c r="AY1202" s="2" t="s">
        <v>53</v>
      </c>
      <c r="AZ1202" s="2" t="s">
        <v>53</v>
      </c>
    </row>
    <row r="1203" spans="1:52" ht="30" customHeight="1" x14ac:dyDescent="0.3">
      <c r="A1203" s="24"/>
      <c r="B1203" s="24"/>
      <c r="C1203" s="24"/>
      <c r="D1203" s="24"/>
      <c r="E1203" s="26"/>
      <c r="F1203" s="29"/>
      <c r="G1203" s="26"/>
      <c r="H1203" s="29"/>
      <c r="I1203" s="26"/>
      <c r="J1203" s="29"/>
      <c r="K1203" s="26"/>
      <c r="L1203" s="29"/>
      <c r="M1203" s="24"/>
    </row>
    <row r="1204" spans="1:52" ht="30" customHeight="1" x14ac:dyDescent="0.3">
      <c r="A1204" s="20" t="s">
        <v>2486</v>
      </c>
      <c r="B1204" s="21"/>
      <c r="C1204" s="21"/>
      <c r="D1204" s="21"/>
      <c r="E1204" s="25"/>
      <c r="F1204" s="28"/>
      <c r="G1204" s="25"/>
      <c r="H1204" s="28"/>
      <c r="I1204" s="25"/>
      <c r="J1204" s="28"/>
      <c r="K1204" s="25"/>
      <c r="L1204" s="28"/>
      <c r="M1204" s="22"/>
      <c r="N1204" s="1" t="s">
        <v>1675</v>
      </c>
    </row>
    <row r="1205" spans="1:52" ht="30" customHeight="1" x14ac:dyDescent="0.3">
      <c r="A1205" s="23" t="s">
        <v>2487</v>
      </c>
      <c r="B1205" s="23" t="s">
        <v>2488</v>
      </c>
      <c r="C1205" s="23" t="s">
        <v>69</v>
      </c>
      <c r="D1205" s="24">
        <v>1</v>
      </c>
      <c r="E1205" s="26"/>
      <c r="F1205" s="29"/>
      <c r="G1205" s="26"/>
      <c r="H1205" s="29"/>
      <c r="I1205" s="26"/>
      <c r="J1205" s="29"/>
      <c r="K1205" s="26"/>
      <c r="L1205" s="29"/>
      <c r="M1205" s="23" t="s">
        <v>2489</v>
      </c>
      <c r="N1205" s="2" t="s">
        <v>1675</v>
      </c>
      <c r="O1205" s="2" t="s">
        <v>2490</v>
      </c>
      <c r="P1205" s="2" t="s">
        <v>64</v>
      </c>
      <c r="Q1205" s="2" t="s">
        <v>65</v>
      </c>
      <c r="R1205" s="2" t="s">
        <v>65</v>
      </c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2" t="s">
        <v>53</v>
      </c>
      <c r="AW1205" s="2" t="s">
        <v>2491</v>
      </c>
      <c r="AX1205" s="2" t="s">
        <v>53</v>
      </c>
      <c r="AY1205" s="2" t="s">
        <v>53</v>
      </c>
      <c r="AZ1205" s="2" t="s">
        <v>53</v>
      </c>
    </row>
    <row r="1206" spans="1:52" ht="30" customHeight="1" x14ac:dyDescent="0.3">
      <c r="A1206" s="23" t="s">
        <v>2492</v>
      </c>
      <c r="B1206" s="23" t="s">
        <v>2493</v>
      </c>
      <c r="C1206" s="23" t="s">
        <v>69</v>
      </c>
      <c r="D1206" s="24">
        <v>1</v>
      </c>
      <c r="E1206" s="26"/>
      <c r="F1206" s="29"/>
      <c r="G1206" s="26"/>
      <c r="H1206" s="29"/>
      <c r="I1206" s="26"/>
      <c r="J1206" s="29"/>
      <c r="K1206" s="26"/>
      <c r="L1206" s="29"/>
      <c r="M1206" s="23" t="s">
        <v>2494</v>
      </c>
      <c r="N1206" s="2" t="s">
        <v>1675</v>
      </c>
      <c r="O1206" s="2" t="s">
        <v>2495</v>
      </c>
      <c r="P1206" s="2" t="s">
        <v>64</v>
      </c>
      <c r="Q1206" s="2" t="s">
        <v>65</v>
      </c>
      <c r="R1206" s="2" t="s">
        <v>65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2" t="s">
        <v>53</v>
      </c>
      <c r="AW1206" s="2" t="s">
        <v>2496</v>
      </c>
      <c r="AX1206" s="2" t="s">
        <v>53</v>
      </c>
      <c r="AY1206" s="2" t="s">
        <v>53</v>
      </c>
      <c r="AZ1206" s="2" t="s">
        <v>53</v>
      </c>
    </row>
    <row r="1207" spans="1:52" ht="30" customHeight="1" x14ac:dyDescent="0.3">
      <c r="A1207" s="23" t="s">
        <v>740</v>
      </c>
      <c r="B1207" s="23" t="s">
        <v>53</v>
      </c>
      <c r="C1207" s="23" t="s">
        <v>53</v>
      </c>
      <c r="D1207" s="24"/>
      <c r="E1207" s="26"/>
      <c r="F1207" s="29"/>
      <c r="G1207" s="26"/>
      <c r="H1207" s="29"/>
      <c r="I1207" s="26"/>
      <c r="J1207" s="29"/>
      <c r="K1207" s="26"/>
      <c r="L1207" s="29"/>
      <c r="M1207" s="23" t="s">
        <v>53</v>
      </c>
      <c r="N1207" s="2" t="s">
        <v>99</v>
      </c>
      <c r="O1207" s="2" t="s">
        <v>99</v>
      </c>
      <c r="P1207" s="2" t="s">
        <v>53</v>
      </c>
      <c r="Q1207" s="2" t="s">
        <v>53</v>
      </c>
      <c r="R1207" s="2" t="s">
        <v>53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2" t="s">
        <v>53</v>
      </c>
      <c r="AW1207" s="2" t="s">
        <v>53</v>
      </c>
      <c r="AX1207" s="2" t="s">
        <v>53</v>
      </c>
      <c r="AY1207" s="2" t="s">
        <v>53</v>
      </c>
      <c r="AZ1207" s="2" t="s">
        <v>53</v>
      </c>
    </row>
    <row r="1208" spans="1:52" ht="30" customHeight="1" x14ac:dyDescent="0.3">
      <c r="A1208" s="24"/>
      <c r="B1208" s="24"/>
      <c r="C1208" s="24"/>
      <c r="D1208" s="24"/>
      <c r="E1208" s="26"/>
      <c r="F1208" s="29"/>
      <c r="G1208" s="26"/>
      <c r="H1208" s="29"/>
      <c r="I1208" s="26"/>
      <c r="J1208" s="29"/>
      <c r="K1208" s="26"/>
      <c r="L1208" s="29"/>
      <c r="M1208" s="24"/>
    </row>
    <row r="1209" spans="1:52" ht="30" customHeight="1" x14ac:dyDescent="0.3">
      <c r="A1209" s="20" t="s">
        <v>2497</v>
      </c>
      <c r="B1209" s="21"/>
      <c r="C1209" s="21"/>
      <c r="D1209" s="21"/>
      <c r="E1209" s="25"/>
      <c r="F1209" s="28"/>
      <c r="G1209" s="25"/>
      <c r="H1209" s="28"/>
      <c r="I1209" s="25"/>
      <c r="J1209" s="28"/>
      <c r="K1209" s="25"/>
      <c r="L1209" s="28"/>
      <c r="M1209" s="22"/>
      <c r="N1209" s="1" t="s">
        <v>2490</v>
      </c>
    </row>
    <row r="1210" spans="1:52" ht="30" customHeight="1" x14ac:dyDescent="0.3">
      <c r="A1210" s="23" t="s">
        <v>2498</v>
      </c>
      <c r="B1210" s="23" t="s">
        <v>53</v>
      </c>
      <c r="C1210" s="23" t="s">
        <v>691</v>
      </c>
      <c r="D1210" s="24">
        <v>0.32500000000000001</v>
      </c>
      <c r="E1210" s="26"/>
      <c r="F1210" s="29"/>
      <c r="G1210" s="26"/>
      <c r="H1210" s="29"/>
      <c r="I1210" s="26"/>
      <c r="J1210" s="29"/>
      <c r="K1210" s="26"/>
      <c r="L1210" s="29"/>
      <c r="M1210" s="23" t="s">
        <v>2499</v>
      </c>
      <c r="N1210" s="2" t="s">
        <v>2490</v>
      </c>
      <c r="O1210" s="2" t="s">
        <v>2500</v>
      </c>
      <c r="P1210" s="2" t="s">
        <v>65</v>
      </c>
      <c r="Q1210" s="2" t="s">
        <v>65</v>
      </c>
      <c r="R1210" s="2" t="s">
        <v>64</v>
      </c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2" t="s">
        <v>53</v>
      </c>
      <c r="AW1210" s="2" t="s">
        <v>2501</v>
      </c>
      <c r="AX1210" s="2" t="s">
        <v>53</v>
      </c>
      <c r="AY1210" s="2" t="s">
        <v>53</v>
      </c>
      <c r="AZ1210" s="2" t="s">
        <v>53</v>
      </c>
    </row>
    <row r="1211" spans="1:52" ht="30" customHeight="1" x14ac:dyDescent="0.3">
      <c r="A1211" s="23" t="s">
        <v>2429</v>
      </c>
      <c r="B1211" s="23" t="s">
        <v>2478</v>
      </c>
      <c r="C1211" s="23" t="s">
        <v>691</v>
      </c>
      <c r="D1211" s="24">
        <v>0.45300000000000001</v>
      </c>
      <c r="E1211" s="26"/>
      <c r="F1211" s="29"/>
      <c r="G1211" s="26"/>
      <c r="H1211" s="29"/>
      <c r="I1211" s="26"/>
      <c r="J1211" s="29"/>
      <c r="K1211" s="26"/>
      <c r="L1211" s="29"/>
      <c r="M1211" s="23" t="s">
        <v>2479</v>
      </c>
      <c r="N1211" s="2" t="s">
        <v>2490</v>
      </c>
      <c r="O1211" s="2" t="s">
        <v>2480</v>
      </c>
      <c r="P1211" s="2" t="s">
        <v>65</v>
      </c>
      <c r="Q1211" s="2" t="s">
        <v>65</v>
      </c>
      <c r="R1211" s="2" t="s">
        <v>64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2" t="s">
        <v>53</v>
      </c>
      <c r="AW1211" s="2" t="s">
        <v>2502</v>
      </c>
      <c r="AX1211" s="2" t="s">
        <v>53</v>
      </c>
      <c r="AY1211" s="2" t="s">
        <v>53</v>
      </c>
      <c r="AZ1211" s="2" t="s">
        <v>53</v>
      </c>
    </row>
    <row r="1212" spans="1:52" ht="30" customHeight="1" x14ac:dyDescent="0.3">
      <c r="A1212" s="23" t="s">
        <v>740</v>
      </c>
      <c r="B1212" s="23" t="s">
        <v>53</v>
      </c>
      <c r="C1212" s="23" t="s">
        <v>53</v>
      </c>
      <c r="D1212" s="24"/>
      <c r="E1212" s="26"/>
      <c r="F1212" s="29"/>
      <c r="G1212" s="26"/>
      <c r="H1212" s="29"/>
      <c r="I1212" s="26"/>
      <c r="J1212" s="29"/>
      <c r="K1212" s="26"/>
      <c r="L1212" s="29"/>
      <c r="M1212" s="23" t="s">
        <v>53</v>
      </c>
      <c r="N1212" s="2" t="s">
        <v>99</v>
      </c>
      <c r="O1212" s="2" t="s">
        <v>99</v>
      </c>
      <c r="P1212" s="2" t="s">
        <v>53</v>
      </c>
      <c r="Q1212" s="2" t="s">
        <v>53</v>
      </c>
      <c r="R1212" s="2" t="s">
        <v>53</v>
      </c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2" t="s">
        <v>53</v>
      </c>
      <c r="AW1212" s="2" t="s">
        <v>53</v>
      </c>
      <c r="AX1212" s="2" t="s">
        <v>53</v>
      </c>
      <c r="AY1212" s="2" t="s">
        <v>53</v>
      </c>
      <c r="AZ1212" s="2" t="s">
        <v>53</v>
      </c>
    </row>
    <row r="1213" spans="1:52" ht="30" customHeight="1" x14ac:dyDescent="0.3">
      <c r="A1213" s="24"/>
      <c r="B1213" s="24"/>
      <c r="C1213" s="24"/>
      <c r="D1213" s="24"/>
      <c r="E1213" s="26"/>
      <c r="F1213" s="29"/>
      <c r="G1213" s="26"/>
      <c r="H1213" s="29"/>
      <c r="I1213" s="26"/>
      <c r="J1213" s="29"/>
      <c r="K1213" s="26"/>
      <c r="L1213" s="29"/>
      <c r="M1213" s="24"/>
    </row>
    <row r="1214" spans="1:52" ht="30" customHeight="1" x14ac:dyDescent="0.3">
      <c r="A1214" s="20" t="s">
        <v>2503</v>
      </c>
      <c r="B1214" s="21"/>
      <c r="C1214" s="21"/>
      <c r="D1214" s="21"/>
      <c r="E1214" s="25"/>
      <c r="F1214" s="28"/>
      <c r="G1214" s="25"/>
      <c r="H1214" s="28"/>
      <c r="I1214" s="25"/>
      <c r="J1214" s="28"/>
      <c r="K1214" s="25"/>
      <c r="L1214" s="28"/>
      <c r="M1214" s="22"/>
      <c r="N1214" s="1" t="s">
        <v>2495</v>
      </c>
    </row>
    <row r="1215" spans="1:52" ht="30" customHeight="1" x14ac:dyDescent="0.3">
      <c r="A1215" s="23" t="s">
        <v>2183</v>
      </c>
      <c r="B1215" s="23" t="s">
        <v>816</v>
      </c>
      <c r="C1215" s="23" t="s">
        <v>817</v>
      </c>
      <c r="D1215" s="24">
        <v>3.5000000000000003E-2</v>
      </c>
      <c r="E1215" s="26"/>
      <c r="F1215" s="29"/>
      <c r="G1215" s="26"/>
      <c r="H1215" s="29"/>
      <c r="I1215" s="26"/>
      <c r="J1215" s="29"/>
      <c r="K1215" s="26"/>
      <c r="L1215" s="29"/>
      <c r="M1215" s="23" t="s">
        <v>2184</v>
      </c>
      <c r="N1215" s="2" t="s">
        <v>2495</v>
      </c>
      <c r="O1215" s="2" t="s">
        <v>2185</v>
      </c>
      <c r="P1215" s="2" t="s">
        <v>65</v>
      </c>
      <c r="Q1215" s="2" t="s">
        <v>65</v>
      </c>
      <c r="R1215" s="2" t="s">
        <v>64</v>
      </c>
      <c r="S1215" s="3"/>
      <c r="T1215" s="3"/>
      <c r="U1215" s="3"/>
      <c r="V1215" s="3">
        <v>1</v>
      </c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2" t="s">
        <v>53</v>
      </c>
      <c r="AW1215" s="2" t="s">
        <v>2504</v>
      </c>
      <c r="AX1215" s="2" t="s">
        <v>53</v>
      </c>
      <c r="AY1215" s="2" t="s">
        <v>53</v>
      </c>
      <c r="AZ1215" s="2" t="s">
        <v>53</v>
      </c>
    </row>
    <row r="1216" spans="1:52" ht="30" customHeight="1" x14ac:dyDescent="0.3">
      <c r="A1216" s="23" t="s">
        <v>815</v>
      </c>
      <c r="B1216" s="23" t="s">
        <v>816</v>
      </c>
      <c r="C1216" s="23" t="s">
        <v>817</v>
      </c>
      <c r="D1216" s="24">
        <v>0.01</v>
      </c>
      <c r="E1216" s="26"/>
      <c r="F1216" s="29"/>
      <c r="G1216" s="26"/>
      <c r="H1216" s="29"/>
      <c r="I1216" s="26"/>
      <c r="J1216" s="29"/>
      <c r="K1216" s="26"/>
      <c r="L1216" s="29"/>
      <c r="M1216" s="23" t="s">
        <v>818</v>
      </c>
      <c r="N1216" s="2" t="s">
        <v>2495</v>
      </c>
      <c r="O1216" s="2" t="s">
        <v>819</v>
      </c>
      <c r="P1216" s="2" t="s">
        <v>65</v>
      </c>
      <c r="Q1216" s="2" t="s">
        <v>65</v>
      </c>
      <c r="R1216" s="2" t="s">
        <v>64</v>
      </c>
      <c r="S1216" s="3"/>
      <c r="T1216" s="3"/>
      <c r="U1216" s="3"/>
      <c r="V1216" s="3">
        <v>1</v>
      </c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2" t="s">
        <v>53</v>
      </c>
      <c r="AW1216" s="2" t="s">
        <v>2505</v>
      </c>
      <c r="AX1216" s="2" t="s">
        <v>53</v>
      </c>
      <c r="AY1216" s="2" t="s">
        <v>53</v>
      </c>
      <c r="AZ1216" s="2" t="s">
        <v>53</v>
      </c>
    </row>
    <row r="1217" spans="1:52" ht="30" customHeight="1" x14ac:dyDescent="0.3">
      <c r="A1217" s="23" t="s">
        <v>2188</v>
      </c>
      <c r="B1217" s="23" t="s">
        <v>1534</v>
      </c>
      <c r="C1217" s="23" t="s">
        <v>126</v>
      </c>
      <c r="D1217" s="24">
        <v>1</v>
      </c>
      <c r="E1217" s="26"/>
      <c r="F1217" s="29"/>
      <c r="G1217" s="26"/>
      <c r="H1217" s="29"/>
      <c r="I1217" s="26"/>
      <c r="J1217" s="29"/>
      <c r="K1217" s="26"/>
      <c r="L1217" s="29"/>
      <c r="M1217" s="23" t="s">
        <v>53</v>
      </c>
      <c r="N1217" s="2" t="s">
        <v>2495</v>
      </c>
      <c r="O1217" s="2" t="s">
        <v>738</v>
      </c>
      <c r="P1217" s="2" t="s">
        <v>65</v>
      </c>
      <c r="Q1217" s="2" t="s">
        <v>65</v>
      </c>
      <c r="R1217" s="2" t="s">
        <v>65</v>
      </c>
      <c r="S1217" s="3">
        <v>1</v>
      </c>
      <c r="T1217" s="3">
        <v>0</v>
      </c>
      <c r="U1217" s="3">
        <v>0.04</v>
      </c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2" t="s">
        <v>53</v>
      </c>
      <c r="AW1217" s="2" t="s">
        <v>2506</v>
      </c>
      <c r="AX1217" s="2" t="s">
        <v>53</v>
      </c>
      <c r="AY1217" s="2" t="s">
        <v>53</v>
      </c>
      <c r="AZ1217" s="2" t="s">
        <v>53</v>
      </c>
    </row>
    <row r="1218" spans="1:52" ht="30" customHeight="1" x14ac:dyDescent="0.3">
      <c r="A1218" s="23" t="s">
        <v>740</v>
      </c>
      <c r="B1218" s="23" t="s">
        <v>53</v>
      </c>
      <c r="C1218" s="23" t="s">
        <v>53</v>
      </c>
      <c r="D1218" s="24"/>
      <c r="E1218" s="26"/>
      <c r="F1218" s="29"/>
      <c r="G1218" s="26"/>
      <c r="H1218" s="29"/>
      <c r="I1218" s="26"/>
      <c r="J1218" s="29"/>
      <c r="K1218" s="26"/>
      <c r="L1218" s="29"/>
      <c r="M1218" s="23" t="s">
        <v>53</v>
      </c>
      <c r="N1218" s="2" t="s">
        <v>99</v>
      </c>
      <c r="O1218" s="2" t="s">
        <v>99</v>
      </c>
      <c r="P1218" s="2" t="s">
        <v>53</v>
      </c>
      <c r="Q1218" s="2" t="s">
        <v>53</v>
      </c>
      <c r="R1218" s="2" t="s">
        <v>53</v>
      </c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2" t="s">
        <v>53</v>
      </c>
      <c r="AW1218" s="2" t="s">
        <v>53</v>
      </c>
      <c r="AX1218" s="2" t="s">
        <v>53</v>
      </c>
      <c r="AY1218" s="2" t="s">
        <v>53</v>
      </c>
      <c r="AZ1218" s="2" t="s">
        <v>53</v>
      </c>
    </row>
    <row r="1219" spans="1:52" ht="30" customHeight="1" x14ac:dyDescent="0.3">
      <c r="A1219" s="24"/>
      <c r="B1219" s="24"/>
      <c r="C1219" s="24"/>
      <c r="D1219" s="24"/>
      <c r="E1219" s="26"/>
      <c r="F1219" s="29"/>
      <c r="G1219" s="26"/>
      <c r="H1219" s="29"/>
      <c r="I1219" s="26"/>
      <c r="J1219" s="29"/>
      <c r="K1219" s="26"/>
      <c r="L1219" s="29"/>
      <c r="M1219" s="24"/>
    </row>
    <row r="1220" spans="1:52" ht="30" customHeight="1" x14ac:dyDescent="0.3">
      <c r="A1220" s="20" t="s">
        <v>2507</v>
      </c>
      <c r="B1220" s="21"/>
      <c r="C1220" s="21"/>
      <c r="D1220" s="21"/>
      <c r="E1220" s="25"/>
      <c r="F1220" s="28"/>
      <c r="G1220" s="25"/>
      <c r="H1220" s="28"/>
      <c r="I1220" s="25"/>
      <c r="J1220" s="28"/>
      <c r="K1220" s="25"/>
      <c r="L1220" s="28"/>
      <c r="M1220" s="22"/>
      <c r="N1220" s="1" t="s">
        <v>1683</v>
      </c>
    </row>
    <row r="1221" spans="1:52" ht="30" customHeight="1" x14ac:dyDescent="0.3">
      <c r="A1221" s="23" t="s">
        <v>1181</v>
      </c>
      <c r="B1221" s="23" t="s">
        <v>2508</v>
      </c>
      <c r="C1221" s="23" t="s">
        <v>69</v>
      </c>
      <c r="D1221" s="24">
        <v>0.27500000000000002</v>
      </c>
      <c r="E1221" s="26"/>
      <c r="F1221" s="29"/>
      <c r="G1221" s="26"/>
      <c r="H1221" s="29"/>
      <c r="I1221" s="26"/>
      <c r="J1221" s="29"/>
      <c r="K1221" s="26"/>
      <c r="L1221" s="29"/>
      <c r="M1221" s="23" t="s">
        <v>2509</v>
      </c>
      <c r="N1221" s="2" t="s">
        <v>1683</v>
      </c>
      <c r="O1221" s="2" t="s">
        <v>2510</v>
      </c>
      <c r="P1221" s="2" t="s">
        <v>65</v>
      </c>
      <c r="Q1221" s="2" t="s">
        <v>65</v>
      </c>
      <c r="R1221" s="2" t="s">
        <v>64</v>
      </c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2" t="s">
        <v>53</v>
      </c>
      <c r="AW1221" s="2" t="s">
        <v>2511</v>
      </c>
      <c r="AX1221" s="2" t="s">
        <v>53</v>
      </c>
      <c r="AY1221" s="2" t="s">
        <v>53</v>
      </c>
      <c r="AZ1221" s="2" t="s">
        <v>53</v>
      </c>
    </row>
    <row r="1222" spans="1:52" ht="30" customHeight="1" x14ac:dyDescent="0.3">
      <c r="A1222" s="23" t="s">
        <v>2512</v>
      </c>
      <c r="B1222" s="23" t="s">
        <v>2513</v>
      </c>
      <c r="C1222" s="23" t="s">
        <v>691</v>
      </c>
      <c r="D1222" s="24">
        <v>3.19</v>
      </c>
      <c r="E1222" s="26"/>
      <c r="F1222" s="29"/>
      <c r="G1222" s="26"/>
      <c r="H1222" s="29"/>
      <c r="I1222" s="26"/>
      <c r="J1222" s="29"/>
      <c r="K1222" s="26"/>
      <c r="L1222" s="29"/>
      <c r="M1222" s="23" t="s">
        <v>2514</v>
      </c>
      <c r="N1222" s="2" t="s">
        <v>1683</v>
      </c>
      <c r="O1222" s="2" t="s">
        <v>2515</v>
      </c>
      <c r="P1222" s="2" t="s">
        <v>65</v>
      </c>
      <c r="Q1222" s="2" t="s">
        <v>65</v>
      </c>
      <c r="R1222" s="2" t="s">
        <v>64</v>
      </c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2" t="s">
        <v>53</v>
      </c>
      <c r="AW1222" s="2" t="s">
        <v>2516</v>
      </c>
      <c r="AX1222" s="2" t="s">
        <v>53</v>
      </c>
      <c r="AY1222" s="2" t="s">
        <v>53</v>
      </c>
      <c r="AZ1222" s="2" t="s">
        <v>53</v>
      </c>
    </row>
    <row r="1223" spans="1:52" ht="30" customHeight="1" x14ac:dyDescent="0.3">
      <c r="A1223" s="23" t="s">
        <v>1894</v>
      </c>
      <c r="B1223" s="23" t="s">
        <v>816</v>
      </c>
      <c r="C1223" s="23" t="s">
        <v>817</v>
      </c>
      <c r="D1223" s="24">
        <v>8.2000000000000003E-2</v>
      </c>
      <c r="E1223" s="26"/>
      <c r="F1223" s="29"/>
      <c r="G1223" s="26"/>
      <c r="H1223" s="29"/>
      <c r="I1223" s="26"/>
      <c r="J1223" s="29"/>
      <c r="K1223" s="26"/>
      <c r="L1223" s="29"/>
      <c r="M1223" s="23" t="s">
        <v>1895</v>
      </c>
      <c r="N1223" s="2" t="s">
        <v>1683</v>
      </c>
      <c r="O1223" s="2" t="s">
        <v>1896</v>
      </c>
      <c r="P1223" s="2" t="s">
        <v>65</v>
      </c>
      <c r="Q1223" s="2" t="s">
        <v>65</v>
      </c>
      <c r="R1223" s="2" t="s">
        <v>64</v>
      </c>
      <c r="S1223" s="3"/>
      <c r="T1223" s="3"/>
      <c r="U1223" s="3"/>
      <c r="V1223" s="3">
        <v>1</v>
      </c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2" t="s">
        <v>53</v>
      </c>
      <c r="AW1223" s="2" t="s">
        <v>2517</v>
      </c>
      <c r="AX1223" s="2" t="s">
        <v>53</v>
      </c>
      <c r="AY1223" s="2" t="s">
        <v>53</v>
      </c>
      <c r="AZ1223" s="2" t="s">
        <v>53</v>
      </c>
    </row>
    <row r="1224" spans="1:52" ht="30" customHeight="1" x14ac:dyDescent="0.3">
      <c r="A1224" s="23" t="s">
        <v>815</v>
      </c>
      <c r="B1224" s="23" t="s">
        <v>816</v>
      </c>
      <c r="C1224" s="23" t="s">
        <v>817</v>
      </c>
      <c r="D1224" s="24">
        <v>3.5000000000000003E-2</v>
      </c>
      <c r="E1224" s="26"/>
      <c r="F1224" s="29"/>
      <c r="G1224" s="26"/>
      <c r="H1224" s="29"/>
      <c r="I1224" s="26"/>
      <c r="J1224" s="29"/>
      <c r="K1224" s="26"/>
      <c r="L1224" s="29"/>
      <c r="M1224" s="23" t="s">
        <v>818</v>
      </c>
      <c r="N1224" s="2" t="s">
        <v>1683</v>
      </c>
      <c r="O1224" s="2" t="s">
        <v>819</v>
      </c>
      <c r="P1224" s="2" t="s">
        <v>65</v>
      </c>
      <c r="Q1224" s="2" t="s">
        <v>65</v>
      </c>
      <c r="R1224" s="2" t="s">
        <v>64</v>
      </c>
      <c r="S1224" s="3"/>
      <c r="T1224" s="3"/>
      <c r="U1224" s="3"/>
      <c r="V1224" s="3">
        <v>1</v>
      </c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2" t="s">
        <v>53</v>
      </c>
      <c r="AW1224" s="2" t="s">
        <v>2518</v>
      </c>
      <c r="AX1224" s="2" t="s">
        <v>53</v>
      </c>
      <c r="AY1224" s="2" t="s">
        <v>53</v>
      </c>
      <c r="AZ1224" s="2" t="s">
        <v>53</v>
      </c>
    </row>
    <row r="1225" spans="1:52" ht="30" customHeight="1" x14ac:dyDescent="0.3">
      <c r="A1225" s="23" t="s">
        <v>853</v>
      </c>
      <c r="B1225" s="23" t="s">
        <v>1363</v>
      </c>
      <c r="C1225" s="23" t="s">
        <v>126</v>
      </c>
      <c r="D1225" s="24">
        <v>1</v>
      </c>
      <c r="E1225" s="26"/>
      <c r="F1225" s="29"/>
      <c r="G1225" s="26"/>
      <c r="H1225" s="29"/>
      <c r="I1225" s="26"/>
      <c r="J1225" s="29"/>
      <c r="K1225" s="26"/>
      <c r="L1225" s="29"/>
      <c r="M1225" s="23" t="s">
        <v>53</v>
      </c>
      <c r="N1225" s="2" t="s">
        <v>1683</v>
      </c>
      <c r="O1225" s="2" t="s">
        <v>738</v>
      </c>
      <c r="P1225" s="2" t="s">
        <v>65</v>
      </c>
      <c r="Q1225" s="2" t="s">
        <v>65</v>
      </c>
      <c r="R1225" s="2" t="s">
        <v>65</v>
      </c>
      <c r="S1225" s="3">
        <v>1</v>
      </c>
      <c r="T1225" s="3">
        <v>2</v>
      </c>
      <c r="U1225" s="3">
        <v>0.03</v>
      </c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2" t="s">
        <v>53</v>
      </c>
      <c r="AW1225" s="2" t="s">
        <v>2519</v>
      </c>
      <c r="AX1225" s="2" t="s">
        <v>53</v>
      </c>
      <c r="AY1225" s="2" t="s">
        <v>53</v>
      </c>
      <c r="AZ1225" s="2" t="s">
        <v>53</v>
      </c>
    </row>
    <row r="1226" spans="1:52" ht="30" customHeight="1" x14ac:dyDescent="0.3">
      <c r="A1226" s="23" t="s">
        <v>740</v>
      </c>
      <c r="B1226" s="23" t="s">
        <v>53</v>
      </c>
      <c r="C1226" s="23" t="s">
        <v>53</v>
      </c>
      <c r="D1226" s="24"/>
      <c r="E1226" s="26"/>
      <c r="F1226" s="29"/>
      <c r="G1226" s="26"/>
      <c r="H1226" s="29"/>
      <c r="I1226" s="26"/>
      <c r="J1226" s="29"/>
      <c r="K1226" s="26"/>
      <c r="L1226" s="29"/>
      <c r="M1226" s="23" t="s">
        <v>53</v>
      </c>
      <c r="N1226" s="2" t="s">
        <v>99</v>
      </c>
      <c r="O1226" s="2" t="s">
        <v>99</v>
      </c>
      <c r="P1226" s="2" t="s">
        <v>53</v>
      </c>
      <c r="Q1226" s="2" t="s">
        <v>53</v>
      </c>
      <c r="R1226" s="2" t="s">
        <v>53</v>
      </c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2" t="s">
        <v>53</v>
      </c>
      <c r="AW1226" s="2" t="s">
        <v>53</v>
      </c>
      <c r="AX1226" s="2" t="s">
        <v>53</v>
      </c>
      <c r="AY1226" s="2" t="s">
        <v>53</v>
      </c>
      <c r="AZ1226" s="2" t="s">
        <v>53</v>
      </c>
    </row>
    <row r="1227" spans="1:52" ht="30" customHeight="1" x14ac:dyDescent="0.3">
      <c r="A1227" s="24"/>
      <c r="B1227" s="24"/>
      <c r="C1227" s="24"/>
      <c r="D1227" s="24"/>
      <c r="E1227" s="26"/>
      <c r="F1227" s="29"/>
      <c r="G1227" s="26"/>
      <c r="H1227" s="29"/>
      <c r="I1227" s="26"/>
      <c r="J1227" s="29"/>
      <c r="K1227" s="26"/>
      <c r="L1227" s="29"/>
      <c r="M1227" s="24"/>
    </row>
    <row r="1228" spans="1:52" ht="30" customHeight="1" x14ac:dyDescent="0.3">
      <c r="A1228" s="20" t="s">
        <v>2520</v>
      </c>
      <c r="B1228" s="21"/>
      <c r="C1228" s="21"/>
      <c r="D1228" s="21"/>
      <c r="E1228" s="25"/>
      <c r="F1228" s="28"/>
      <c r="G1228" s="25"/>
      <c r="H1228" s="28"/>
      <c r="I1228" s="25"/>
      <c r="J1228" s="28"/>
      <c r="K1228" s="25"/>
      <c r="L1228" s="28"/>
      <c r="M1228" s="22"/>
      <c r="N1228" s="1" t="s">
        <v>1694</v>
      </c>
    </row>
    <row r="1229" spans="1:52" ht="30" customHeight="1" x14ac:dyDescent="0.3">
      <c r="A1229" s="23" t="s">
        <v>971</v>
      </c>
      <c r="B1229" s="23" t="s">
        <v>2521</v>
      </c>
      <c r="C1229" s="23" t="s">
        <v>69</v>
      </c>
      <c r="D1229" s="24">
        <v>1.03</v>
      </c>
      <c r="E1229" s="26"/>
      <c r="F1229" s="29"/>
      <c r="G1229" s="26"/>
      <c r="H1229" s="29"/>
      <c r="I1229" s="26"/>
      <c r="J1229" s="29"/>
      <c r="K1229" s="26"/>
      <c r="L1229" s="29"/>
      <c r="M1229" s="23" t="s">
        <v>2522</v>
      </c>
      <c r="N1229" s="2" t="s">
        <v>1694</v>
      </c>
      <c r="O1229" s="2" t="s">
        <v>2523</v>
      </c>
      <c r="P1229" s="2" t="s">
        <v>65</v>
      </c>
      <c r="Q1229" s="2" t="s">
        <v>65</v>
      </c>
      <c r="R1229" s="2" t="s">
        <v>64</v>
      </c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2" t="s">
        <v>53</v>
      </c>
      <c r="AW1229" s="2" t="s">
        <v>2524</v>
      </c>
      <c r="AX1229" s="2" t="s">
        <v>53</v>
      </c>
      <c r="AY1229" s="2" t="s">
        <v>53</v>
      </c>
      <c r="AZ1229" s="2" t="s">
        <v>53</v>
      </c>
    </row>
    <row r="1230" spans="1:52" ht="30" customHeight="1" x14ac:dyDescent="0.3">
      <c r="A1230" s="23" t="s">
        <v>2525</v>
      </c>
      <c r="B1230" s="23" t="s">
        <v>2526</v>
      </c>
      <c r="C1230" s="23" t="s">
        <v>69</v>
      </c>
      <c r="D1230" s="24">
        <v>1</v>
      </c>
      <c r="E1230" s="26"/>
      <c r="F1230" s="29"/>
      <c r="G1230" s="26"/>
      <c r="H1230" s="29"/>
      <c r="I1230" s="26"/>
      <c r="J1230" s="29"/>
      <c r="K1230" s="26"/>
      <c r="L1230" s="29"/>
      <c r="M1230" s="23" t="s">
        <v>2527</v>
      </c>
      <c r="N1230" s="2" t="s">
        <v>1694</v>
      </c>
      <c r="O1230" s="2" t="s">
        <v>2528</v>
      </c>
      <c r="P1230" s="2" t="s">
        <v>64</v>
      </c>
      <c r="Q1230" s="2" t="s">
        <v>65</v>
      </c>
      <c r="R1230" s="2" t="s">
        <v>65</v>
      </c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2" t="s">
        <v>53</v>
      </c>
      <c r="AW1230" s="2" t="s">
        <v>2529</v>
      </c>
      <c r="AX1230" s="2" t="s">
        <v>53</v>
      </c>
      <c r="AY1230" s="2" t="s">
        <v>53</v>
      </c>
      <c r="AZ1230" s="2" t="s">
        <v>53</v>
      </c>
    </row>
    <row r="1231" spans="1:52" ht="30" customHeight="1" x14ac:dyDescent="0.3">
      <c r="A1231" s="23" t="s">
        <v>986</v>
      </c>
      <c r="B1231" s="23" t="s">
        <v>2530</v>
      </c>
      <c r="C1231" s="23" t="s">
        <v>69</v>
      </c>
      <c r="D1231" s="24">
        <v>2</v>
      </c>
      <c r="E1231" s="26"/>
      <c r="F1231" s="29"/>
      <c r="G1231" s="26"/>
      <c r="H1231" s="29"/>
      <c r="I1231" s="26"/>
      <c r="J1231" s="29"/>
      <c r="K1231" s="26"/>
      <c r="L1231" s="29"/>
      <c r="M1231" s="23" t="s">
        <v>2531</v>
      </c>
      <c r="N1231" s="2" t="s">
        <v>1694</v>
      </c>
      <c r="O1231" s="2" t="s">
        <v>2532</v>
      </c>
      <c r="P1231" s="2" t="s">
        <v>65</v>
      </c>
      <c r="Q1231" s="2" t="s">
        <v>65</v>
      </c>
      <c r="R1231" s="2" t="s">
        <v>64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2" t="s">
        <v>53</v>
      </c>
      <c r="AW1231" s="2" t="s">
        <v>2533</v>
      </c>
      <c r="AX1231" s="2" t="s">
        <v>53</v>
      </c>
      <c r="AY1231" s="2" t="s">
        <v>53</v>
      </c>
      <c r="AZ1231" s="2" t="s">
        <v>53</v>
      </c>
    </row>
    <row r="1232" spans="1:52" ht="30" customHeight="1" x14ac:dyDescent="0.3">
      <c r="A1232" s="23" t="s">
        <v>740</v>
      </c>
      <c r="B1232" s="23" t="s">
        <v>53</v>
      </c>
      <c r="C1232" s="23" t="s">
        <v>53</v>
      </c>
      <c r="D1232" s="24"/>
      <c r="E1232" s="26"/>
      <c r="F1232" s="29"/>
      <c r="G1232" s="26"/>
      <c r="H1232" s="29"/>
      <c r="I1232" s="26"/>
      <c r="J1232" s="29"/>
      <c r="K1232" s="26"/>
      <c r="L1232" s="29"/>
      <c r="M1232" s="23" t="s">
        <v>53</v>
      </c>
      <c r="N1232" s="2" t="s">
        <v>99</v>
      </c>
      <c r="O1232" s="2" t="s">
        <v>99</v>
      </c>
      <c r="P1232" s="2" t="s">
        <v>53</v>
      </c>
      <c r="Q1232" s="2" t="s">
        <v>53</v>
      </c>
      <c r="R1232" s="2" t="s">
        <v>53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2" t="s">
        <v>53</v>
      </c>
      <c r="AW1232" s="2" t="s">
        <v>53</v>
      </c>
      <c r="AX1232" s="2" t="s">
        <v>53</v>
      </c>
      <c r="AY1232" s="2" t="s">
        <v>53</v>
      </c>
      <c r="AZ1232" s="2" t="s">
        <v>53</v>
      </c>
    </row>
    <row r="1233" spans="1:52" ht="30" customHeight="1" x14ac:dyDescent="0.3">
      <c r="A1233" s="24"/>
      <c r="B1233" s="24"/>
      <c r="C1233" s="24"/>
      <c r="D1233" s="24"/>
      <c r="E1233" s="26"/>
      <c r="F1233" s="29"/>
      <c r="G1233" s="26"/>
      <c r="H1233" s="29"/>
      <c r="I1233" s="26"/>
      <c r="J1233" s="29"/>
      <c r="K1233" s="26"/>
      <c r="L1233" s="29"/>
      <c r="M1233" s="24"/>
    </row>
    <row r="1234" spans="1:52" ht="30" customHeight="1" x14ac:dyDescent="0.3">
      <c r="A1234" s="20" t="s">
        <v>2534</v>
      </c>
      <c r="B1234" s="21"/>
      <c r="C1234" s="21"/>
      <c r="D1234" s="21"/>
      <c r="E1234" s="25"/>
      <c r="F1234" s="28"/>
      <c r="G1234" s="25"/>
      <c r="H1234" s="28"/>
      <c r="I1234" s="25"/>
      <c r="J1234" s="28"/>
      <c r="K1234" s="25"/>
      <c r="L1234" s="28"/>
      <c r="M1234" s="22"/>
      <c r="N1234" s="1" t="s">
        <v>1699</v>
      </c>
    </row>
    <row r="1235" spans="1:52" ht="30" customHeight="1" x14ac:dyDescent="0.3">
      <c r="A1235" s="23" t="s">
        <v>971</v>
      </c>
      <c r="B1235" s="23" t="s">
        <v>2521</v>
      </c>
      <c r="C1235" s="23" t="s">
        <v>69</v>
      </c>
      <c r="D1235" s="24">
        <v>1.03</v>
      </c>
      <c r="E1235" s="26"/>
      <c r="F1235" s="29"/>
      <c r="G1235" s="26"/>
      <c r="H1235" s="29"/>
      <c r="I1235" s="26"/>
      <c r="J1235" s="29"/>
      <c r="K1235" s="26"/>
      <c r="L1235" s="29"/>
      <c r="M1235" s="23" t="s">
        <v>2522</v>
      </c>
      <c r="N1235" s="2" t="s">
        <v>1699</v>
      </c>
      <c r="O1235" s="2" t="s">
        <v>2523</v>
      </c>
      <c r="P1235" s="2" t="s">
        <v>65</v>
      </c>
      <c r="Q1235" s="2" t="s">
        <v>65</v>
      </c>
      <c r="R1235" s="2" t="s">
        <v>64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2" t="s">
        <v>53</v>
      </c>
      <c r="AW1235" s="2" t="s">
        <v>2535</v>
      </c>
      <c r="AX1235" s="2" t="s">
        <v>53</v>
      </c>
      <c r="AY1235" s="2" t="s">
        <v>53</v>
      </c>
      <c r="AZ1235" s="2" t="s">
        <v>53</v>
      </c>
    </row>
    <row r="1236" spans="1:52" ht="30" customHeight="1" x14ac:dyDescent="0.3">
      <c r="A1236" s="23" t="s">
        <v>2525</v>
      </c>
      <c r="B1236" s="23" t="s">
        <v>2526</v>
      </c>
      <c r="C1236" s="23" t="s">
        <v>69</v>
      </c>
      <c r="D1236" s="24">
        <v>1</v>
      </c>
      <c r="E1236" s="26"/>
      <c r="F1236" s="29"/>
      <c r="G1236" s="26"/>
      <c r="H1236" s="29"/>
      <c r="I1236" s="26"/>
      <c r="J1236" s="29"/>
      <c r="K1236" s="26"/>
      <c r="L1236" s="29"/>
      <c r="M1236" s="23" t="s">
        <v>2527</v>
      </c>
      <c r="N1236" s="2" t="s">
        <v>1699</v>
      </c>
      <c r="O1236" s="2" t="s">
        <v>2528</v>
      </c>
      <c r="P1236" s="2" t="s">
        <v>64</v>
      </c>
      <c r="Q1236" s="2" t="s">
        <v>65</v>
      </c>
      <c r="R1236" s="2" t="s">
        <v>65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2" t="s">
        <v>53</v>
      </c>
      <c r="AW1236" s="2" t="s">
        <v>2536</v>
      </c>
      <c r="AX1236" s="2" t="s">
        <v>53</v>
      </c>
      <c r="AY1236" s="2" t="s">
        <v>53</v>
      </c>
      <c r="AZ1236" s="2" t="s">
        <v>53</v>
      </c>
    </row>
    <row r="1237" spans="1:52" ht="30" customHeight="1" x14ac:dyDescent="0.3">
      <c r="A1237" s="23" t="s">
        <v>986</v>
      </c>
      <c r="B1237" s="23" t="s">
        <v>2537</v>
      </c>
      <c r="C1237" s="23" t="s">
        <v>69</v>
      </c>
      <c r="D1237" s="24">
        <v>2</v>
      </c>
      <c r="E1237" s="26"/>
      <c r="F1237" s="29"/>
      <c r="G1237" s="26"/>
      <c r="H1237" s="29"/>
      <c r="I1237" s="26"/>
      <c r="J1237" s="29"/>
      <c r="K1237" s="26"/>
      <c r="L1237" s="29"/>
      <c r="M1237" s="23" t="s">
        <v>2538</v>
      </c>
      <c r="N1237" s="2" t="s">
        <v>1699</v>
      </c>
      <c r="O1237" s="2" t="s">
        <v>2539</v>
      </c>
      <c r="P1237" s="2" t="s">
        <v>65</v>
      </c>
      <c r="Q1237" s="2" t="s">
        <v>65</v>
      </c>
      <c r="R1237" s="2" t="s">
        <v>64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2" t="s">
        <v>53</v>
      </c>
      <c r="AW1237" s="2" t="s">
        <v>2540</v>
      </c>
      <c r="AX1237" s="2" t="s">
        <v>53</v>
      </c>
      <c r="AY1237" s="2" t="s">
        <v>53</v>
      </c>
      <c r="AZ1237" s="2" t="s">
        <v>53</v>
      </c>
    </row>
    <row r="1238" spans="1:52" ht="30" customHeight="1" x14ac:dyDescent="0.3">
      <c r="A1238" s="23" t="s">
        <v>740</v>
      </c>
      <c r="B1238" s="23" t="s">
        <v>53</v>
      </c>
      <c r="C1238" s="23" t="s">
        <v>53</v>
      </c>
      <c r="D1238" s="24"/>
      <c r="E1238" s="26"/>
      <c r="F1238" s="29"/>
      <c r="G1238" s="26"/>
      <c r="H1238" s="29"/>
      <c r="I1238" s="26"/>
      <c r="J1238" s="29"/>
      <c r="K1238" s="26"/>
      <c r="L1238" s="29"/>
      <c r="M1238" s="23" t="s">
        <v>53</v>
      </c>
      <c r="N1238" s="2" t="s">
        <v>99</v>
      </c>
      <c r="O1238" s="2" t="s">
        <v>99</v>
      </c>
      <c r="P1238" s="2" t="s">
        <v>53</v>
      </c>
      <c r="Q1238" s="2" t="s">
        <v>53</v>
      </c>
      <c r="R1238" s="2" t="s">
        <v>53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2" t="s">
        <v>53</v>
      </c>
      <c r="AW1238" s="2" t="s">
        <v>53</v>
      </c>
      <c r="AX1238" s="2" t="s">
        <v>53</v>
      </c>
      <c r="AY1238" s="2" t="s">
        <v>53</v>
      </c>
      <c r="AZ1238" s="2" t="s">
        <v>53</v>
      </c>
    </row>
    <row r="1239" spans="1:52" ht="30" customHeight="1" x14ac:dyDescent="0.3">
      <c r="A1239" s="24"/>
      <c r="B1239" s="24"/>
      <c r="C1239" s="24"/>
      <c r="D1239" s="24"/>
      <c r="E1239" s="26"/>
      <c r="F1239" s="29"/>
      <c r="G1239" s="26"/>
      <c r="H1239" s="29"/>
      <c r="I1239" s="26"/>
      <c r="J1239" s="29"/>
      <c r="K1239" s="26"/>
      <c r="L1239" s="29"/>
      <c r="M1239" s="24"/>
    </row>
    <row r="1240" spans="1:52" ht="30" customHeight="1" x14ac:dyDescent="0.3">
      <c r="A1240" s="20" t="s">
        <v>2541</v>
      </c>
      <c r="B1240" s="21"/>
      <c r="C1240" s="21"/>
      <c r="D1240" s="21"/>
      <c r="E1240" s="25"/>
      <c r="F1240" s="28"/>
      <c r="G1240" s="25"/>
      <c r="H1240" s="28"/>
      <c r="I1240" s="25"/>
      <c r="J1240" s="28"/>
      <c r="K1240" s="25"/>
      <c r="L1240" s="28"/>
      <c r="M1240" s="22"/>
      <c r="N1240" s="1" t="s">
        <v>2528</v>
      </c>
    </row>
    <row r="1241" spans="1:52" ht="30" customHeight="1" x14ac:dyDescent="0.3">
      <c r="A1241" s="23" t="s">
        <v>1590</v>
      </c>
      <c r="B1241" s="23" t="s">
        <v>816</v>
      </c>
      <c r="C1241" s="23" t="s">
        <v>817</v>
      </c>
      <c r="D1241" s="24">
        <v>5.3999999999999999E-2</v>
      </c>
      <c r="E1241" s="26"/>
      <c r="F1241" s="29"/>
      <c r="G1241" s="26"/>
      <c r="H1241" s="29"/>
      <c r="I1241" s="26"/>
      <c r="J1241" s="29"/>
      <c r="K1241" s="26"/>
      <c r="L1241" s="29"/>
      <c r="M1241" s="23" t="s">
        <v>1591</v>
      </c>
      <c r="N1241" s="2" t="s">
        <v>2528</v>
      </c>
      <c r="O1241" s="2" t="s">
        <v>1592</v>
      </c>
      <c r="P1241" s="2" t="s">
        <v>65</v>
      </c>
      <c r="Q1241" s="2" t="s">
        <v>65</v>
      </c>
      <c r="R1241" s="2" t="s">
        <v>64</v>
      </c>
      <c r="S1241" s="3"/>
      <c r="T1241" s="3"/>
      <c r="U1241" s="3"/>
      <c r="V1241" s="3">
        <v>1</v>
      </c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2" t="s">
        <v>53</v>
      </c>
      <c r="AW1241" s="2" t="s">
        <v>2542</v>
      </c>
      <c r="AX1241" s="2" t="s">
        <v>53</v>
      </c>
      <c r="AY1241" s="2" t="s">
        <v>53</v>
      </c>
      <c r="AZ1241" s="2" t="s">
        <v>53</v>
      </c>
    </row>
    <row r="1242" spans="1:52" ht="30" customHeight="1" x14ac:dyDescent="0.3">
      <c r="A1242" s="23" t="s">
        <v>815</v>
      </c>
      <c r="B1242" s="23" t="s">
        <v>816</v>
      </c>
      <c r="C1242" s="23" t="s">
        <v>817</v>
      </c>
      <c r="D1242" s="24">
        <v>2.7E-2</v>
      </c>
      <c r="E1242" s="26"/>
      <c r="F1242" s="29"/>
      <c r="G1242" s="26"/>
      <c r="H1242" s="29"/>
      <c r="I1242" s="26"/>
      <c r="J1242" s="29"/>
      <c r="K1242" s="26"/>
      <c r="L1242" s="29"/>
      <c r="M1242" s="23" t="s">
        <v>818</v>
      </c>
      <c r="N1242" s="2" t="s">
        <v>2528</v>
      </c>
      <c r="O1242" s="2" t="s">
        <v>819</v>
      </c>
      <c r="P1242" s="2" t="s">
        <v>65</v>
      </c>
      <c r="Q1242" s="2" t="s">
        <v>65</v>
      </c>
      <c r="R1242" s="2" t="s">
        <v>64</v>
      </c>
      <c r="S1242" s="3"/>
      <c r="T1242" s="3"/>
      <c r="U1242" s="3"/>
      <c r="V1242" s="3">
        <v>1</v>
      </c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2" t="s">
        <v>53</v>
      </c>
      <c r="AW1242" s="2" t="s">
        <v>2543</v>
      </c>
      <c r="AX1242" s="2" t="s">
        <v>53</v>
      </c>
      <c r="AY1242" s="2" t="s">
        <v>53</v>
      </c>
      <c r="AZ1242" s="2" t="s">
        <v>53</v>
      </c>
    </row>
    <row r="1243" spans="1:52" ht="30" customHeight="1" x14ac:dyDescent="0.3">
      <c r="A1243" s="23" t="s">
        <v>853</v>
      </c>
      <c r="B1243" s="23" t="s">
        <v>854</v>
      </c>
      <c r="C1243" s="23" t="s">
        <v>126</v>
      </c>
      <c r="D1243" s="24">
        <v>1</v>
      </c>
      <c r="E1243" s="26"/>
      <c r="F1243" s="29"/>
      <c r="G1243" s="26"/>
      <c r="H1243" s="29"/>
      <c r="I1243" s="26"/>
      <c r="J1243" s="29"/>
      <c r="K1243" s="26"/>
      <c r="L1243" s="29"/>
      <c r="M1243" s="23" t="s">
        <v>53</v>
      </c>
      <c r="N1243" s="2" t="s">
        <v>2528</v>
      </c>
      <c r="O1243" s="2" t="s">
        <v>738</v>
      </c>
      <c r="P1243" s="2" t="s">
        <v>65</v>
      </c>
      <c r="Q1243" s="2" t="s">
        <v>65</v>
      </c>
      <c r="R1243" s="2" t="s">
        <v>65</v>
      </c>
      <c r="S1243" s="3">
        <v>1</v>
      </c>
      <c r="T1243" s="3">
        <v>2</v>
      </c>
      <c r="U1243" s="3">
        <v>0.02</v>
      </c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2" t="s">
        <v>53</v>
      </c>
      <c r="AW1243" s="2" t="s">
        <v>2544</v>
      </c>
      <c r="AX1243" s="2" t="s">
        <v>53</v>
      </c>
      <c r="AY1243" s="2" t="s">
        <v>53</v>
      </c>
      <c r="AZ1243" s="2" t="s">
        <v>53</v>
      </c>
    </row>
    <row r="1244" spans="1:52" ht="30" customHeight="1" x14ac:dyDescent="0.3">
      <c r="A1244" s="23" t="s">
        <v>1133</v>
      </c>
      <c r="B1244" s="23" t="s">
        <v>1586</v>
      </c>
      <c r="C1244" s="23" t="s">
        <v>691</v>
      </c>
      <c r="D1244" s="24">
        <v>0.27</v>
      </c>
      <c r="E1244" s="26"/>
      <c r="F1244" s="29"/>
      <c r="G1244" s="26"/>
      <c r="H1244" s="29"/>
      <c r="I1244" s="26"/>
      <c r="J1244" s="29"/>
      <c r="K1244" s="26"/>
      <c r="L1244" s="29"/>
      <c r="M1244" s="23" t="s">
        <v>1587</v>
      </c>
      <c r="N1244" s="2" t="s">
        <v>2528</v>
      </c>
      <c r="O1244" s="2" t="s">
        <v>1588</v>
      </c>
      <c r="P1244" s="2" t="s">
        <v>65</v>
      </c>
      <c r="Q1244" s="2" t="s">
        <v>65</v>
      </c>
      <c r="R1244" s="2" t="s">
        <v>64</v>
      </c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2" t="s">
        <v>53</v>
      </c>
      <c r="AW1244" s="2" t="s">
        <v>2545</v>
      </c>
      <c r="AX1244" s="2" t="s">
        <v>53</v>
      </c>
      <c r="AY1244" s="2" t="s">
        <v>53</v>
      </c>
      <c r="AZ1244" s="2" t="s">
        <v>53</v>
      </c>
    </row>
    <row r="1245" spans="1:52" ht="30" customHeight="1" x14ac:dyDescent="0.3">
      <c r="A1245" s="23" t="s">
        <v>740</v>
      </c>
      <c r="B1245" s="23" t="s">
        <v>53</v>
      </c>
      <c r="C1245" s="23" t="s">
        <v>53</v>
      </c>
      <c r="D1245" s="24"/>
      <c r="E1245" s="26"/>
      <c r="F1245" s="29"/>
      <c r="G1245" s="26"/>
      <c r="H1245" s="29"/>
      <c r="I1245" s="26"/>
      <c r="J1245" s="29"/>
      <c r="K1245" s="26"/>
      <c r="L1245" s="29"/>
      <c r="M1245" s="23" t="s">
        <v>53</v>
      </c>
      <c r="N1245" s="2" t="s">
        <v>99</v>
      </c>
      <c r="O1245" s="2" t="s">
        <v>99</v>
      </c>
      <c r="P1245" s="2" t="s">
        <v>53</v>
      </c>
      <c r="Q1245" s="2" t="s">
        <v>53</v>
      </c>
      <c r="R1245" s="2" t="s">
        <v>53</v>
      </c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2" t="s">
        <v>53</v>
      </c>
      <c r="AW1245" s="2" t="s">
        <v>53</v>
      </c>
      <c r="AX1245" s="2" t="s">
        <v>53</v>
      </c>
      <c r="AY1245" s="2" t="s">
        <v>53</v>
      </c>
      <c r="AZ1245" s="2" t="s">
        <v>53</v>
      </c>
    </row>
    <row r="1246" spans="1:52" ht="30" customHeight="1" x14ac:dyDescent="0.3">
      <c r="A1246" s="24"/>
      <c r="B1246" s="24"/>
      <c r="C1246" s="24"/>
      <c r="D1246" s="24"/>
      <c r="E1246" s="26"/>
      <c r="F1246" s="29"/>
      <c r="G1246" s="26"/>
      <c r="H1246" s="29"/>
      <c r="I1246" s="26"/>
      <c r="J1246" s="29"/>
      <c r="K1246" s="26"/>
      <c r="L1246" s="29"/>
      <c r="M1246" s="24"/>
    </row>
    <row r="1247" spans="1:52" ht="30" customHeight="1" x14ac:dyDescent="0.3">
      <c r="A1247" s="20" t="s">
        <v>2546</v>
      </c>
      <c r="B1247" s="21"/>
      <c r="C1247" s="21"/>
      <c r="D1247" s="21"/>
      <c r="E1247" s="25"/>
      <c r="F1247" s="28"/>
      <c r="G1247" s="25"/>
      <c r="H1247" s="28"/>
      <c r="I1247" s="25"/>
      <c r="J1247" s="28"/>
      <c r="K1247" s="25"/>
      <c r="L1247" s="28"/>
      <c r="M1247" s="22"/>
      <c r="N1247" s="1" t="s">
        <v>1706</v>
      </c>
    </row>
    <row r="1248" spans="1:52" ht="30" customHeight="1" x14ac:dyDescent="0.3">
      <c r="A1248" s="23" t="s">
        <v>1597</v>
      </c>
      <c r="B1248" s="23" t="s">
        <v>2547</v>
      </c>
      <c r="C1248" s="23" t="s">
        <v>69</v>
      </c>
      <c r="D1248" s="24">
        <v>1.1000000000000001</v>
      </c>
      <c r="E1248" s="26"/>
      <c r="F1248" s="29"/>
      <c r="G1248" s="26"/>
      <c r="H1248" s="29"/>
      <c r="I1248" s="26"/>
      <c r="J1248" s="29"/>
      <c r="K1248" s="26"/>
      <c r="L1248" s="29"/>
      <c r="M1248" s="23" t="s">
        <v>2548</v>
      </c>
      <c r="N1248" s="2" t="s">
        <v>1706</v>
      </c>
      <c r="O1248" s="2" t="s">
        <v>2549</v>
      </c>
      <c r="P1248" s="2" t="s">
        <v>65</v>
      </c>
      <c r="Q1248" s="2" t="s">
        <v>65</v>
      </c>
      <c r="R1248" s="2" t="s">
        <v>64</v>
      </c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2" t="s">
        <v>53</v>
      </c>
      <c r="AW1248" s="2" t="s">
        <v>2550</v>
      </c>
      <c r="AX1248" s="2" t="s">
        <v>53</v>
      </c>
      <c r="AY1248" s="2" t="s">
        <v>53</v>
      </c>
      <c r="AZ1248" s="2" t="s">
        <v>53</v>
      </c>
    </row>
    <row r="1249" spans="1:52" ht="30" customHeight="1" x14ac:dyDescent="0.3">
      <c r="A1249" s="23" t="s">
        <v>1133</v>
      </c>
      <c r="B1249" s="23" t="s">
        <v>1586</v>
      </c>
      <c r="C1249" s="23" t="s">
        <v>691</v>
      </c>
      <c r="D1249" s="24">
        <v>0.34499999999999997</v>
      </c>
      <c r="E1249" s="26"/>
      <c r="F1249" s="29"/>
      <c r="G1249" s="26"/>
      <c r="H1249" s="29"/>
      <c r="I1249" s="26"/>
      <c r="J1249" s="29"/>
      <c r="K1249" s="26"/>
      <c r="L1249" s="29"/>
      <c r="M1249" s="23" t="s">
        <v>1587</v>
      </c>
      <c r="N1249" s="2" t="s">
        <v>1706</v>
      </c>
      <c r="O1249" s="2" t="s">
        <v>1588</v>
      </c>
      <c r="P1249" s="2" t="s">
        <v>65</v>
      </c>
      <c r="Q1249" s="2" t="s">
        <v>65</v>
      </c>
      <c r="R1249" s="2" t="s">
        <v>64</v>
      </c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2" t="s">
        <v>53</v>
      </c>
      <c r="AW1249" s="2" t="s">
        <v>2551</v>
      </c>
      <c r="AX1249" s="2" t="s">
        <v>53</v>
      </c>
      <c r="AY1249" s="2" t="s">
        <v>53</v>
      </c>
      <c r="AZ1249" s="2" t="s">
        <v>53</v>
      </c>
    </row>
    <row r="1250" spans="1:52" ht="30" customHeight="1" x14ac:dyDescent="0.3">
      <c r="A1250" s="23" t="s">
        <v>1544</v>
      </c>
      <c r="B1250" s="23" t="s">
        <v>816</v>
      </c>
      <c r="C1250" s="23" t="s">
        <v>817</v>
      </c>
      <c r="D1250" s="24">
        <v>0.1245</v>
      </c>
      <c r="E1250" s="26"/>
      <c r="F1250" s="29"/>
      <c r="G1250" s="26"/>
      <c r="H1250" s="29"/>
      <c r="I1250" s="26"/>
      <c r="J1250" s="29"/>
      <c r="K1250" s="26"/>
      <c r="L1250" s="29"/>
      <c r="M1250" s="23" t="s">
        <v>1545</v>
      </c>
      <c r="N1250" s="2" t="s">
        <v>1706</v>
      </c>
      <c r="O1250" s="2" t="s">
        <v>1546</v>
      </c>
      <c r="P1250" s="2" t="s">
        <v>65</v>
      </c>
      <c r="Q1250" s="2" t="s">
        <v>65</v>
      </c>
      <c r="R1250" s="2" t="s">
        <v>64</v>
      </c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2" t="s">
        <v>53</v>
      </c>
      <c r="AW1250" s="2" t="s">
        <v>2552</v>
      </c>
      <c r="AX1250" s="2" t="s">
        <v>53</v>
      </c>
      <c r="AY1250" s="2" t="s">
        <v>53</v>
      </c>
      <c r="AZ1250" s="2" t="s">
        <v>53</v>
      </c>
    </row>
    <row r="1251" spans="1:52" ht="30" customHeight="1" x14ac:dyDescent="0.3">
      <c r="A1251" s="23" t="s">
        <v>815</v>
      </c>
      <c r="B1251" s="23" t="s">
        <v>816</v>
      </c>
      <c r="C1251" s="23" t="s">
        <v>817</v>
      </c>
      <c r="D1251" s="24">
        <v>1.95E-2</v>
      </c>
      <c r="E1251" s="26"/>
      <c r="F1251" s="29"/>
      <c r="G1251" s="26"/>
      <c r="H1251" s="29"/>
      <c r="I1251" s="26"/>
      <c r="J1251" s="29"/>
      <c r="K1251" s="26"/>
      <c r="L1251" s="29"/>
      <c r="M1251" s="23" t="s">
        <v>818</v>
      </c>
      <c r="N1251" s="2" t="s">
        <v>1706</v>
      </c>
      <c r="O1251" s="2" t="s">
        <v>819</v>
      </c>
      <c r="P1251" s="2" t="s">
        <v>65</v>
      </c>
      <c r="Q1251" s="2" t="s">
        <v>65</v>
      </c>
      <c r="R1251" s="2" t="s">
        <v>64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2" t="s">
        <v>53</v>
      </c>
      <c r="AW1251" s="2" t="s">
        <v>2553</v>
      </c>
      <c r="AX1251" s="2" t="s">
        <v>53</v>
      </c>
      <c r="AY1251" s="2" t="s">
        <v>53</v>
      </c>
      <c r="AZ1251" s="2" t="s">
        <v>53</v>
      </c>
    </row>
    <row r="1252" spans="1:52" ht="30" customHeight="1" x14ac:dyDescent="0.3">
      <c r="A1252" s="23" t="s">
        <v>1389</v>
      </c>
      <c r="B1252" s="23" t="s">
        <v>1390</v>
      </c>
      <c r="C1252" s="23" t="s">
        <v>691</v>
      </c>
      <c r="D1252" s="24">
        <v>1.502</v>
      </c>
      <c r="E1252" s="26"/>
      <c r="F1252" s="29"/>
      <c r="G1252" s="26"/>
      <c r="H1252" s="29"/>
      <c r="I1252" s="26"/>
      <c r="J1252" s="29"/>
      <c r="K1252" s="26"/>
      <c r="L1252" s="29"/>
      <c r="M1252" s="23" t="s">
        <v>1391</v>
      </c>
      <c r="N1252" s="2" t="s">
        <v>1706</v>
      </c>
      <c r="O1252" s="2" t="s">
        <v>1392</v>
      </c>
      <c r="P1252" s="2" t="s">
        <v>65</v>
      </c>
      <c r="Q1252" s="2" t="s">
        <v>65</v>
      </c>
      <c r="R1252" s="2" t="s">
        <v>64</v>
      </c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2" t="s">
        <v>53</v>
      </c>
      <c r="AW1252" s="2" t="s">
        <v>2554</v>
      </c>
      <c r="AX1252" s="2" t="s">
        <v>53</v>
      </c>
      <c r="AY1252" s="2" t="s">
        <v>53</v>
      </c>
      <c r="AZ1252" s="2" t="s">
        <v>53</v>
      </c>
    </row>
    <row r="1253" spans="1:52" ht="30" customHeight="1" x14ac:dyDescent="0.3">
      <c r="A1253" s="23" t="s">
        <v>1403</v>
      </c>
      <c r="B1253" s="23" t="s">
        <v>1408</v>
      </c>
      <c r="C1253" s="23" t="s">
        <v>691</v>
      </c>
      <c r="D1253" s="24">
        <v>1.365</v>
      </c>
      <c r="E1253" s="26"/>
      <c r="F1253" s="29"/>
      <c r="G1253" s="26"/>
      <c r="H1253" s="29"/>
      <c r="I1253" s="26"/>
      <c r="J1253" s="29"/>
      <c r="K1253" s="26"/>
      <c r="L1253" s="29"/>
      <c r="M1253" s="23" t="s">
        <v>1409</v>
      </c>
      <c r="N1253" s="2" t="s">
        <v>1706</v>
      </c>
      <c r="O1253" s="2" t="s">
        <v>1410</v>
      </c>
      <c r="P1253" s="2" t="s">
        <v>64</v>
      </c>
      <c r="Q1253" s="2" t="s">
        <v>65</v>
      </c>
      <c r="R1253" s="2" t="s">
        <v>65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2" t="s">
        <v>53</v>
      </c>
      <c r="AW1253" s="2" t="s">
        <v>2555</v>
      </c>
      <c r="AX1253" s="2" t="s">
        <v>53</v>
      </c>
      <c r="AY1253" s="2" t="s">
        <v>53</v>
      </c>
      <c r="AZ1253" s="2" t="s">
        <v>53</v>
      </c>
    </row>
    <row r="1254" spans="1:52" ht="30" customHeight="1" x14ac:dyDescent="0.3">
      <c r="A1254" s="23" t="s">
        <v>740</v>
      </c>
      <c r="B1254" s="23" t="s">
        <v>53</v>
      </c>
      <c r="C1254" s="23" t="s">
        <v>53</v>
      </c>
      <c r="D1254" s="24"/>
      <c r="E1254" s="26"/>
      <c r="F1254" s="29"/>
      <c r="G1254" s="26"/>
      <c r="H1254" s="29"/>
      <c r="I1254" s="26"/>
      <c r="J1254" s="29"/>
      <c r="K1254" s="26"/>
      <c r="L1254" s="29"/>
      <c r="M1254" s="23" t="s">
        <v>53</v>
      </c>
      <c r="N1254" s="2" t="s">
        <v>99</v>
      </c>
      <c r="O1254" s="2" t="s">
        <v>99</v>
      </c>
      <c r="P1254" s="2" t="s">
        <v>53</v>
      </c>
      <c r="Q1254" s="2" t="s">
        <v>53</v>
      </c>
      <c r="R1254" s="2" t="s">
        <v>53</v>
      </c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2" t="s">
        <v>53</v>
      </c>
      <c r="AW1254" s="2" t="s">
        <v>53</v>
      </c>
      <c r="AX1254" s="2" t="s">
        <v>53</v>
      </c>
      <c r="AY1254" s="2" t="s">
        <v>53</v>
      </c>
      <c r="AZ1254" s="2" t="s">
        <v>53</v>
      </c>
    </row>
    <row r="1255" spans="1:52" ht="30" customHeight="1" x14ac:dyDescent="0.3">
      <c r="A1255" s="24"/>
      <c r="B1255" s="24"/>
      <c r="C1255" s="24"/>
      <c r="D1255" s="24"/>
      <c r="E1255" s="26"/>
      <c r="F1255" s="29"/>
      <c r="G1255" s="26"/>
      <c r="H1255" s="29"/>
      <c r="I1255" s="26"/>
      <c r="J1255" s="29"/>
      <c r="K1255" s="26"/>
      <c r="L1255" s="29"/>
      <c r="M1255" s="24"/>
    </row>
    <row r="1256" spans="1:52" ht="30" customHeight="1" x14ac:dyDescent="0.3">
      <c r="A1256" s="20" t="s">
        <v>2556</v>
      </c>
      <c r="B1256" s="21"/>
      <c r="C1256" s="21"/>
      <c r="D1256" s="21"/>
      <c r="E1256" s="25"/>
      <c r="F1256" s="28"/>
      <c r="G1256" s="25"/>
      <c r="H1256" s="28"/>
      <c r="I1256" s="25"/>
      <c r="J1256" s="28"/>
      <c r="K1256" s="25"/>
      <c r="L1256" s="28"/>
      <c r="M1256" s="22"/>
      <c r="N1256" s="1" t="s">
        <v>1712</v>
      </c>
    </row>
    <row r="1257" spans="1:52" ht="30" customHeight="1" x14ac:dyDescent="0.3">
      <c r="A1257" s="23" t="s">
        <v>1597</v>
      </c>
      <c r="B1257" s="23" t="s">
        <v>1598</v>
      </c>
      <c r="C1257" s="23" t="s">
        <v>69</v>
      </c>
      <c r="D1257" s="24">
        <v>1.01</v>
      </c>
      <c r="E1257" s="26"/>
      <c r="F1257" s="29"/>
      <c r="G1257" s="26"/>
      <c r="H1257" s="29"/>
      <c r="I1257" s="26"/>
      <c r="J1257" s="29"/>
      <c r="K1257" s="26"/>
      <c r="L1257" s="29"/>
      <c r="M1257" s="23" t="s">
        <v>2557</v>
      </c>
      <c r="N1257" s="2" t="s">
        <v>1712</v>
      </c>
      <c r="O1257" s="2" t="s">
        <v>2558</v>
      </c>
      <c r="P1257" s="2" t="s">
        <v>65</v>
      </c>
      <c r="Q1257" s="2" t="s">
        <v>65</v>
      </c>
      <c r="R1257" s="2" t="s">
        <v>64</v>
      </c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2" t="s">
        <v>53</v>
      </c>
      <c r="AW1257" s="2" t="s">
        <v>2559</v>
      </c>
      <c r="AX1257" s="2" t="s">
        <v>53</v>
      </c>
      <c r="AY1257" s="2" t="s">
        <v>53</v>
      </c>
      <c r="AZ1257" s="2" t="s">
        <v>53</v>
      </c>
    </row>
    <row r="1258" spans="1:52" ht="30" customHeight="1" x14ac:dyDescent="0.3">
      <c r="A1258" s="23" t="s">
        <v>1544</v>
      </c>
      <c r="B1258" s="23" t="s">
        <v>816</v>
      </c>
      <c r="C1258" s="23" t="s">
        <v>817</v>
      </c>
      <c r="D1258" s="24">
        <v>0.11</v>
      </c>
      <c r="E1258" s="26"/>
      <c r="F1258" s="29"/>
      <c r="G1258" s="26"/>
      <c r="H1258" s="29"/>
      <c r="I1258" s="26"/>
      <c r="J1258" s="29"/>
      <c r="K1258" s="26"/>
      <c r="L1258" s="29"/>
      <c r="M1258" s="23" t="s">
        <v>1545</v>
      </c>
      <c r="N1258" s="2" t="s">
        <v>1712</v>
      </c>
      <c r="O1258" s="2" t="s">
        <v>1546</v>
      </c>
      <c r="P1258" s="2" t="s">
        <v>65</v>
      </c>
      <c r="Q1258" s="2" t="s">
        <v>65</v>
      </c>
      <c r="R1258" s="2" t="s">
        <v>64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2" t="s">
        <v>53</v>
      </c>
      <c r="AW1258" s="2" t="s">
        <v>2560</v>
      </c>
      <c r="AX1258" s="2" t="s">
        <v>53</v>
      </c>
      <c r="AY1258" s="2" t="s">
        <v>53</v>
      </c>
      <c r="AZ1258" s="2" t="s">
        <v>53</v>
      </c>
    </row>
    <row r="1259" spans="1:52" ht="30" customHeight="1" x14ac:dyDescent="0.3">
      <c r="A1259" s="23" t="s">
        <v>740</v>
      </c>
      <c r="B1259" s="23" t="s">
        <v>53</v>
      </c>
      <c r="C1259" s="23" t="s">
        <v>53</v>
      </c>
      <c r="D1259" s="24"/>
      <c r="E1259" s="26"/>
      <c r="F1259" s="29"/>
      <c r="G1259" s="26"/>
      <c r="H1259" s="29"/>
      <c r="I1259" s="26"/>
      <c r="J1259" s="29"/>
      <c r="K1259" s="26"/>
      <c r="L1259" s="29"/>
      <c r="M1259" s="23" t="s">
        <v>53</v>
      </c>
      <c r="N1259" s="2" t="s">
        <v>99</v>
      </c>
      <c r="O1259" s="2" t="s">
        <v>99</v>
      </c>
      <c r="P1259" s="2" t="s">
        <v>53</v>
      </c>
      <c r="Q1259" s="2" t="s">
        <v>53</v>
      </c>
      <c r="R1259" s="2" t="s">
        <v>53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2" t="s">
        <v>53</v>
      </c>
      <c r="AW1259" s="2" t="s">
        <v>53</v>
      </c>
      <c r="AX1259" s="2" t="s">
        <v>53</v>
      </c>
      <c r="AY1259" s="2" t="s">
        <v>53</v>
      </c>
      <c r="AZ1259" s="2" t="s">
        <v>53</v>
      </c>
    </row>
    <row r="1260" spans="1:52" ht="30" customHeight="1" x14ac:dyDescent="0.3">
      <c r="A1260" s="24"/>
      <c r="B1260" s="24"/>
      <c r="C1260" s="24"/>
      <c r="D1260" s="24"/>
      <c r="E1260" s="26"/>
      <c r="F1260" s="29"/>
      <c r="G1260" s="26"/>
      <c r="H1260" s="29"/>
      <c r="I1260" s="26"/>
      <c r="J1260" s="29"/>
      <c r="K1260" s="26"/>
      <c r="L1260" s="29"/>
      <c r="M1260" s="24"/>
    </row>
    <row r="1261" spans="1:52" ht="30" customHeight="1" x14ac:dyDescent="0.3">
      <c r="A1261" s="20" t="s">
        <v>2561</v>
      </c>
      <c r="B1261" s="21"/>
      <c r="C1261" s="21"/>
      <c r="D1261" s="21"/>
      <c r="E1261" s="25"/>
      <c r="F1261" s="28"/>
      <c r="G1261" s="25"/>
      <c r="H1261" s="28"/>
      <c r="I1261" s="25"/>
      <c r="J1261" s="28"/>
      <c r="K1261" s="25"/>
      <c r="L1261" s="28"/>
      <c r="M1261" s="22"/>
      <c r="N1261" s="1" t="s">
        <v>1740</v>
      </c>
    </row>
    <row r="1262" spans="1:52" ht="30" customHeight="1" x14ac:dyDescent="0.3">
      <c r="A1262" s="23" t="s">
        <v>1199</v>
      </c>
      <c r="B1262" s="23" t="s">
        <v>816</v>
      </c>
      <c r="C1262" s="23" t="s">
        <v>817</v>
      </c>
      <c r="D1262" s="24">
        <v>1.4E-2</v>
      </c>
      <c r="E1262" s="26"/>
      <c r="F1262" s="29"/>
      <c r="G1262" s="26"/>
      <c r="H1262" s="29"/>
      <c r="I1262" s="26"/>
      <c r="J1262" s="29"/>
      <c r="K1262" s="26"/>
      <c r="L1262" s="29"/>
      <c r="M1262" s="23" t="s">
        <v>1200</v>
      </c>
      <c r="N1262" s="2" t="s">
        <v>1740</v>
      </c>
      <c r="O1262" s="2" t="s">
        <v>1201</v>
      </c>
      <c r="P1262" s="2" t="s">
        <v>65</v>
      </c>
      <c r="Q1262" s="2" t="s">
        <v>65</v>
      </c>
      <c r="R1262" s="2" t="s">
        <v>64</v>
      </c>
      <c r="S1262" s="3"/>
      <c r="T1262" s="3"/>
      <c r="U1262" s="3"/>
      <c r="V1262" s="3">
        <v>1</v>
      </c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2" t="s">
        <v>53</v>
      </c>
      <c r="AW1262" s="2" t="s">
        <v>2562</v>
      </c>
      <c r="AX1262" s="2" t="s">
        <v>53</v>
      </c>
      <c r="AY1262" s="2" t="s">
        <v>53</v>
      </c>
      <c r="AZ1262" s="2" t="s">
        <v>53</v>
      </c>
    </row>
    <row r="1263" spans="1:52" ht="30" customHeight="1" x14ac:dyDescent="0.3">
      <c r="A1263" s="23" t="s">
        <v>815</v>
      </c>
      <c r="B1263" s="23" t="s">
        <v>816</v>
      </c>
      <c r="C1263" s="23" t="s">
        <v>817</v>
      </c>
      <c r="D1263" s="24">
        <v>0.01</v>
      </c>
      <c r="E1263" s="26"/>
      <c r="F1263" s="29"/>
      <c r="G1263" s="26"/>
      <c r="H1263" s="29"/>
      <c r="I1263" s="26"/>
      <c r="J1263" s="29"/>
      <c r="K1263" s="26"/>
      <c r="L1263" s="29"/>
      <c r="M1263" s="23" t="s">
        <v>818</v>
      </c>
      <c r="N1263" s="2" t="s">
        <v>1740</v>
      </c>
      <c r="O1263" s="2" t="s">
        <v>819</v>
      </c>
      <c r="P1263" s="2" t="s">
        <v>65</v>
      </c>
      <c r="Q1263" s="2" t="s">
        <v>65</v>
      </c>
      <c r="R1263" s="2" t="s">
        <v>64</v>
      </c>
      <c r="S1263" s="3"/>
      <c r="T1263" s="3"/>
      <c r="U1263" s="3"/>
      <c r="V1263" s="3">
        <v>1</v>
      </c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2" t="s">
        <v>53</v>
      </c>
      <c r="AW1263" s="2" t="s">
        <v>2563</v>
      </c>
      <c r="AX1263" s="2" t="s">
        <v>53</v>
      </c>
      <c r="AY1263" s="2" t="s">
        <v>53</v>
      </c>
      <c r="AZ1263" s="2" t="s">
        <v>53</v>
      </c>
    </row>
    <row r="1264" spans="1:52" ht="30" customHeight="1" x14ac:dyDescent="0.3">
      <c r="A1264" s="23" t="s">
        <v>853</v>
      </c>
      <c r="B1264" s="23" t="s">
        <v>854</v>
      </c>
      <c r="C1264" s="23" t="s">
        <v>126</v>
      </c>
      <c r="D1264" s="24">
        <v>1</v>
      </c>
      <c r="E1264" s="26"/>
      <c r="F1264" s="29"/>
      <c r="G1264" s="26"/>
      <c r="H1264" s="29"/>
      <c r="I1264" s="26"/>
      <c r="J1264" s="29"/>
      <c r="K1264" s="26"/>
      <c r="L1264" s="29"/>
      <c r="M1264" s="23" t="s">
        <v>53</v>
      </c>
      <c r="N1264" s="2" t="s">
        <v>1740</v>
      </c>
      <c r="O1264" s="2" t="s">
        <v>738</v>
      </c>
      <c r="P1264" s="2" t="s">
        <v>65</v>
      </c>
      <c r="Q1264" s="2" t="s">
        <v>65</v>
      </c>
      <c r="R1264" s="2" t="s">
        <v>65</v>
      </c>
      <c r="S1264" s="3">
        <v>1</v>
      </c>
      <c r="T1264" s="3">
        <v>2</v>
      </c>
      <c r="U1264" s="3">
        <v>0.02</v>
      </c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2" t="s">
        <v>53</v>
      </c>
      <c r="AW1264" s="2" t="s">
        <v>2564</v>
      </c>
      <c r="AX1264" s="2" t="s">
        <v>53</v>
      </c>
      <c r="AY1264" s="2" t="s">
        <v>53</v>
      </c>
      <c r="AZ1264" s="2" t="s">
        <v>53</v>
      </c>
    </row>
    <row r="1265" spans="1:52" ht="30" customHeight="1" x14ac:dyDescent="0.3">
      <c r="A1265" s="23" t="s">
        <v>740</v>
      </c>
      <c r="B1265" s="23" t="s">
        <v>53</v>
      </c>
      <c r="C1265" s="23" t="s">
        <v>53</v>
      </c>
      <c r="D1265" s="24"/>
      <c r="E1265" s="26"/>
      <c r="F1265" s="29"/>
      <c r="G1265" s="26"/>
      <c r="H1265" s="29"/>
      <c r="I1265" s="26"/>
      <c r="J1265" s="29"/>
      <c r="K1265" s="26"/>
      <c r="L1265" s="29"/>
      <c r="M1265" s="23" t="s">
        <v>53</v>
      </c>
      <c r="N1265" s="2" t="s">
        <v>99</v>
      </c>
      <c r="O1265" s="2" t="s">
        <v>99</v>
      </c>
      <c r="P1265" s="2" t="s">
        <v>53</v>
      </c>
      <c r="Q1265" s="2" t="s">
        <v>53</v>
      </c>
      <c r="R1265" s="2" t="s">
        <v>53</v>
      </c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2" t="s">
        <v>53</v>
      </c>
      <c r="AW1265" s="2" t="s">
        <v>53</v>
      </c>
      <c r="AX1265" s="2" t="s">
        <v>53</v>
      </c>
      <c r="AY1265" s="2" t="s">
        <v>53</v>
      </c>
      <c r="AZ1265" s="2" t="s">
        <v>53</v>
      </c>
    </row>
    <row r="1266" spans="1:52" ht="30" customHeight="1" x14ac:dyDescent="0.3">
      <c r="A1266" s="24"/>
      <c r="B1266" s="24"/>
      <c r="C1266" s="24"/>
      <c r="D1266" s="24"/>
      <c r="E1266" s="26"/>
      <c r="F1266" s="29"/>
      <c r="G1266" s="26"/>
      <c r="H1266" s="29"/>
      <c r="I1266" s="26"/>
      <c r="J1266" s="29"/>
      <c r="K1266" s="26"/>
      <c r="L1266" s="29"/>
      <c r="M1266" s="24"/>
    </row>
    <row r="1267" spans="1:52" ht="30" customHeight="1" x14ac:dyDescent="0.3">
      <c r="A1267" s="20" t="s">
        <v>2565</v>
      </c>
      <c r="B1267" s="21"/>
      <c r="C1267" s="21"/>
      <c r="D1267" s="21"/>
      <c r="E1267" s="25"/>
      <c r="F1267" s="28"/>
      <c r="G1267" s="25"/>
      <c r="H1267" s="28"/>
      <c r="I1267" s="25"/>
      <c r="J1267" s="28"/>
      <c r="K1267" s="25"/>
      <c r="L1267" s="28"/>
      <c r="M1267" s="22"/>
      <c r="N1267" s="1" t="s">
        <v>1758</v>
      </c>
    </row>
    <row r="1268" spans="1:52" ht="30" customHeight="1" x14ac:dyDescent="0.3">
      <c r="A1268" s="23" t="s">
        <v>1894</v>
      </c>
      <c r="B1268" s="23" t="s">
        <v>816</v>
      </c>
      <c r="C1268" s="23" t="s">
        <v>817</v>
      </c>
      <c r="D1268" s="24">
        <v>0.124</v>
      </c>
      <c r="E1268" s="26"/>
      <c r="F1268" s="29"/>
      <c r="G1268" s="26"/>
      <c r="H1268" s="29"/>
      <c r="I1268" s="26"/>
      <c r="J1268" s="29"/>
      <c r="K1268" s="26"/>
      <c r="L1268" s="29"/>
      <c r="M1268" s="23" t="s">
        <v>1895</v>
      </c>
      <c r="N1268" s="2" t="s">
        <v>1758</v>
      </c>
      <c r="O1268" s="2" t="s">
        <v>1896</v>
      </c>
      <c r="P1268" s="2" t="s">
        <v>65</v>
      </c>
      <c r="Q1268" s="2" t="s">
        <v>65</v>
      </c>
      <c r="R1268" s="2" t="s">
        <v>64</v>
      </c>
      <c r="S1268" s="3"/>
      <c r="T1268" s="3"/>
      <c r="U1268" s="3"/>
      <c r="V1268" s="3">
        <v>1</v>
      </c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2" t="s">
        <v>53</v>
      </c>
      <c r="AW1268" s="2" t="s">
        <v>2566</v>
      </c>
      <c r="AX1268" s="2" t="s">
        <v>53</v>
      </c>
      <c r="AY1268" s="2" t="s">
        <v>53</v>
      </c>
      <c r="AZ1268" s="2" t="s">
        <v>53</v>
      </c>
    </row>
    <row r="1269" spans="1:52" ht="30" customHeight="1" x14ac:dyDescent="0.3">
      <c r="A1269" s="23" t="s">
        <v>815</v>
      </c>
      <c r="B1269" s="23" t="s">
        <v>816</v>
      </c>
      <c r="C1269" s="23" t="s">
        <v>817</v>
      </c>
      <c r="D1269" s="24">
        <v>5.6000000000000001E-2</v>
      </c>
      <c r="E1269" s="26"/>
      <c r="F1269" s="29"/>
      <c r="G1269" s="26"/>
      <c r="H1269" s="29"/>
      <c r="I1269" s="26"/>
      <c r="J1269" s="29"/>
      <c r="K1269" s="26"/>
      <c r="L1269" s="29"/>
      <c r="M1269" s="23" t="s">
        <v>818</v>
      </c>
      <c r="N1269" s="2" t="s">
        <v>1758</v>
      </c>
      <c r="O1269" s="2" t="s">
        <v>819</v>
      </c>
      <c r="P1269" s="2" t="s">
        <v>65</v>
      </c>
      <c r="Q1269" s="2" t="s">
        <v>65</v>
      </c>
      <c r="R1269" s="2" t="s">
        <v>64</v>
      </c>
      <c r="S1269" s="3"/>
      <c r="T1269" s="3"/>
      <c r="U1269" s="3"/>
      <c r="V1269" s="3">
        <v>1</v>
      </c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2" t="s">
        <v>53</v>
      </c>
      <c r="AW1269" s="2" t="s">
        <v>2567</v>
      </c>
      <c r="AX1269" s="2" t="s">
        <v>53</v>
      </c>
      <c r="AY1269" s="2" t="s">
        <v>53</v>
      </c>
      <c r="AZ1269" s="2" t="s">
        <v>53</v>
      </c>
    </row>
    <row r="1270" spans="1:52" ht="30" customHeight="1" x14ac:dyDescent="0.3">
      <c r="A1270" s="23" t="s">
        <v>853</v>
      </c>
      <c r="B1270" s="23" t="s">
        <v>1952</v>
      </c>
      <c r="C1270" s="23" t="s">
        <v>126</v>
      </c>
      <c r="D1270" s="24">
        <v>1</v>
      </c>
      <c r="E1270" s="26"/>
      <c r="F1270" s="29"/>
      <c r="G1270" s="26"/>
      <c r="H1270" s="29"/>
      <c r="I1270" s="26"/>
      <c r="J1270" s="29"/>
      <c r="K1270" s="26"/>
      <c r="L1270" s="29"/>
      <c r="M1270" s="23" t="s">
        <v>53</v>
      </c>
      <c r="N1270" s="2" t="s">
        <v>1758</v>
      </c>
      <c r="O1270" s="2" t="s">
        <v>738</v>
      </c>
      <c r="P1270" s="2" t="s">
        <v>65</v>
      </c>
      <c r="Q1270" s="2" t="s">
        <v>65</v>
      </c>
      <c r="R1270" s="2" t="s">
        <v>65</v>
      </c>
      <c r="S1270" s="3">
        <v>1</v>
      </c>
      <c r="T1270" s="3">
        <v>2</v>
      </c>
      <c r="U1270" s="3">
        <v>0.01</v>
      </c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2" t="s">
        <v>53</v>
      </c>
      <c r="AW1270" s="2" t="s">
        <v>2568</v>
      </c>
      <c r="AX1270" s="2" t="s">
        <v>53</v>
      </c>
      <c r="AY1270" s="2" t="s">
        <v>53</v>
      </c>
      <c r="AZ1270" s="2" t="s">
        <v>53</v>
      </c>
    </row>
    <row r="1271" spans="1:52" ht="30" customHeight="1" x14ac:dyDescent="0.3">
      <c r="A1271" s="23" t="s">
        <v>740</v>
      </c>
      <c r="B1271" s="23" t="s">
        <v>53</v>
      </c>
      <c r="C1271" s="23" t="s">
        <v>53</v>
      </c>
      <c r="D1271" s="24"/>
      <c r="E1271" s="26"/>
      <c r="F1271" s="29"/>
      <c r="G1271" s="26"/>
      <c r="H1271" s="29"/>
      <c r="I1271" s="26"/>
      <c r="J1271" s="29"/>
      <c r="K1271" s="26"/>
      <c r="L1271" s="29"/>
      <c r="M1271" s="23" t="s">
        <v>53</v>
      </c>
      <c r="N1271" s="2" t="s">
        <v>99</v>
      </c>
      <c r="O1271" s="2" t="s">
        <v>99</v>
      </c>
      <c r="P1271" s="2" t="s">
        <v>53</v>
      </c>
      <c r="Q1271" s="2" t="s">
        <v>53</v>
      </c>
      <c r="R1271" s="2" t="s">
        <v>53</v>
      </c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2" t="s">
        <v>53</v>
      </c>
      <c r="AW1271" s="2" t="s">
        <v>53</v>
      </c>
      <c r="AX1271" s="2" t="s">
        <v>53</v>
      </c>
      <c r="AY1271" s="2" t="s">
        <v>53</v>
      </c>
      <c r="AZ1271" s="2" t="s">
        <v>53</v>
      </c>
    </row>
    <row r="1272" spans="1:52" ht="30" customHeight="1" x14ac:dyDescent="0.3">
      <c r="A1272" s="24"/>
      <c r="B1272" s="24"/>
      <c r="C1272" s="24"/>
      <c r="D1272" s="24"/>
      <c r="E1272" s="26"/>
      <c r="F1272" s="29"/>
      <c r="G1272" s="26"/>
      <c r="H1272" s="29"/>
      <c r="I1272" s="26"/>
      <c r="J1272" s="29"/>
      <c r="K1272" s="26"/>
      <c r="L1272" s="29"/>
      <c r="M1272" s="24"/>
    </row>
    <row r="1273" spans="1:52" ht="30" customHeight="1" x14ac:dyDescent="0.3">
      <c r="A1273" s="20" t="s">
        <v>2569</v>
      </c>
      <c r="B1273" s="21"/>
      <c r="C1273" s="21"/>
      <c r="D1273" s="21"/>
      <c r="E1273" s="25"/>
      <c r="F1273" s="28"/>
      <c r="G1273" s="25"/>
      <c r="H1273" s="28"/>
      <c r="I1273" s="25"/>
      <c r="J1273" s="28"/>
      <c r="K1273" s="25"/>
      <c r="L1273" s="28"/>
      <c r="M1273" s="22"/>
      <c r="N1273" s="1" t="s">
        <v>2570</v>
      </c>
    </row>
    <row r="1274" spans="1:52" ht="30" customHeight="1" x14ac:dyDescent="0.3">
      <c r="A1274" s="23" t="s">
        <v>2571</v>
      </c>
      <c r="B1274" s="23" t="s">
        <v>2572</v>
      </c>
      <c r="C1274" s="23" t="s">
        <v>75</v>
      </c>
      <c r="D1274" s="24">
        <v>0.28199999999999997</v>
      </c>
      <c r="E1274" s="26"/>
      <c r="F1274" s="29"/>
      <c r="G1274" s="26"/>
      <c r="H1274" s="29"/>
      <c r="I1274" s="26"/>
      <c r="J1274" s="29"/>
      <c r="K1274" s="26"/>
      <c r="L1274" s="29"/>
      <c r="M1274" s="23" t="s">
        <v>2574</v>
      </c>
      <c r="N1274" s="2" t="s">
        <v>2570</v>
      </c>
      <c r="O1274" s="2" t="s">
        <v>2575</v>
      </c>
      <c r="P1274" s="2" t="s">
        <v>65</v>
      </c>
      <c r="Q1274" s="2" t="s">
        <v>65</v>
      </c>
      <c r="R1274" s="2" t="s">
        <v>64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2" t="s">
        <v>53</v>
      </c>
      <c r="AW1274" s="2" t="s">
        <v>2576</v>
      </c>
      <c r="AX1274" s="2" t="s">
        <v>53</v>
      </c>
      <c r="AY1274" s="2" t="s">
        <v>53</v>
      </c>
      <c r="AZ1274" s="2" t="s">
        <v>53</v>
      </c>
    </row>
    <row r="1275" spans="1:52" ht="30" customHeight="1" x14ac:dyDescent="0.3">
      <c r="A1275" s="23" t="s">
        <v>1788</v>
      </c>
      <c r="B1275" s="23" t="s">
        <v>1789</v>
      </c>
      <c r="C1275" s="23" t="s">
        <v>1063</v>
      </c>
      <c r="D1275" s="24">
        <v>9.3000000000000007</v>
      </c>
      <c r="E1275" s="26"/>
      <c r="F1275" s="29"/>
      <c r="G1275" s="26"/>
      <c r="H1275" s="29"/>
      <c r="I1275" s="26"/>
      <c r="J1275" s="29"/>
      <c r="K1275" s="26"/>
      <c r="L1275" s="29"/>
      <c r="M1275" s="23" t="s">
        <v>1790</v>
      </c>
      <c r="N1275" s="2" t="s">
        <v>2570</v>
      </c>
      <c r="O1275" s="2" t="s">
        <v>1791</v>
      </c>
      <c r="P1275" s="2" t="s">
        <v>65</v>
      </c>
      <c r="Q1275" s="2" t="s">
        <v>65</v>
      </c>
      <c r="R1275" s="2" t="s">
        <v>64</v>
      </c>
      <c r="S1275" s="3"/>
      <c r="T1275" s="3"/>
      <c r="U1275" s="3"/>
      <c r="V1275" s="3">
        <v>1</v>
      </c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2" t="s">
        <v>53</v>
      </c>
      <c r="AW1275" s="2" t="s">
        <v>2577</v>
      </c>
      <c r="AX1275" s="2" t="s">
        <v>53</v>
      </c>
      <c r="AY1275" s="2" t="s">
        <v>53</v>
      </c>
      <c r="AZ1275" s="2" t="s">
        <v>53</v>
      </c>
    </row>
    <row r="1276" spans="1:52" ht="30" customHeight="1" x14ac:dyDescent="0.3">
      <c r="A1276" s="23" t="s">
        <v>1021</v>
      </c>
      <c r="B1276" s="23" t="s">
        <v>2578</v>
      </c>
      <c r="C1276" s="23" t="s">
        <v>126</v>
      </c>
      <c r="D1276" s="24">
        <v>1</v>
      </c>
      <c r="E1276" s="26"/>
      <c r="F1276" s="29"/>
      <c r="G1276" s="26"/>
      <c r="H1276" s="29"/>
      <c r="I1276" s="26"/>
      <c r="J1276" s="29"/>
      <c r="K1276" s="26"/>
      <c r="L1276" s="29"/>
      <c r="M1276" s="23" t="s">
        <v>53</v>
      </c>
      <c r="N1276" s="2" t="s">
        <v>2570</v>
      </c>
      <c r="O1276" s="2" t="s">
        <v>738</v>
      </c>
      <c r="P1276" s="2" t="s">
        <v>65</v>
      </c>
      <c r="Q1276" s="2" t="s">
        <v>65</v>
      </c>
      <c r="R1276" s="2" t="s">
        <v>65</v>
      </c>
      <c r="S1276" s="3">
        <v>0</v>
      </c>
      <c r="T1276" s="3">
        <v>0</v>
      </c>
      <c r="U1276" s="3">
        <v>0.38</v>
      </c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2" t="s">
        <v>53</v>
      </c>
      <c r="AW1276" s="2" t="s">
        <v>2579</v>
      </c>
      <c r="AX1276" s="2" t="s">
        <v>53</v>
      </c>
      <c r="AY1276" s="2" t="s">
        <v>53</v>
      </c>
      <c r="AZ1276" s="2" t="s">
        <v>53</v>
      </c>
    </row>
    <row r="1277" spans="1:52" ht="30" customHeight="1" x14ac:dyDescent="0.3">
      <c r="A1277" s="23" t="s">
        <v>2580</v>
      </c>
      <c r="B1277" s="23" t="s">
        <v>816</v>
      </c>
      <c r="C1277" s="23" t="s">
        <v>817</v>
      </c>
      <c r="D1277" s="24">
        <v>1</v>
      </c>
      <c r="E1277" s="26"/>
      <c r="F1277" s="29"/>
      <c r="G1277" s="26"/>
      <c r="H1277" s="29"/>
      <c r="I1277" s="26"/>
      <c r="J1277" s="29"/>
      <c r="K1277" s="26"/>
      <c r="L1277" s="29"/>
      <c r="M1277" s="23" t="s">
        <v>2581</v>
      </c>
      <c r="N1277" s="2" t="s">
        <v>2570</v>
      </c>
      <c r="O1277" s="2" t="s">
        <v>2582</v>
      </c>
      <c r="P1277" s="2" t="s">
        <v>65</v>
      </c>
      <c r="Q1277" s="2" t="s">
        <v>65</v>
      </c>
      <c r="R1277" s="2" t="s">
        <v>64</v>
      </c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2" t="s">
        <v>53</v>
      </c>
      <c r="AW1277" s="2" t="s">
        <v>2583</v>
      </c>
      <c r="AX1277" s="2" t="s">
        <v>64</v>
      </c>
      <c r="AY1277" s="2" t="s">
        <v>53</v>
      </c>
      <c r="AZ1277" s="2" t="s">
        <v>53</v>
      </c>
    </row>
    <row r="1278" spans="1:52" ht="30" customHeight="1" x14ac:dyDescent="0.3">
      <c r="A1278" s="23" t="s">
        <v>740</v>
      </c>
      <c r="B1278" s="23" t="s">
        <v>53</v>
      </c>
      <c r="C1278" s="23" t="s">
        <v>53</v>
      </c>
      <c r="D1278" s="24"/>
      <c r="E1278" s="26"/>
      <c r="F1278" s="29"/>
      <c r="G1278" s="26"/>
      <c r="H1278" s="29"/>
      <c r="I1278" s="26"/>
      <c r="J1278" s="29"/>
      <c r="K1278" s="26"/>
      <c r="L1278" s="29"/>
      <c r="M1278" s="23" t="s">
        <v>53</v>
      </c>
      <c r="N1278" s="2" t="s">
        <v>99</v>
      </c>
      <c r="O1278" s="2" t="s">
        <v>99</v>
      </c>
      <c r="P1278" s="2" t="s">
        <v>53</v>
      </c>
      <c r="Q1278" s="2" t="s">
        <v>53</v>
      </c>
      <c r="R1278" s="2" t="s">
        <v>53</v>
      </c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2" t="s">
        <v>53</v>
      </c>
      <c r="AW1278" s="2" t="s">
        <v>53</v>
      </c>
      <c r="AX1278" s="2" t="s">
        <v>53</v>
      </c>
      <c r="AY1278" s="2" t="s">
        <v>53</v>
      </c>
      <c r="AZ1278" s="2" t="s">
        <v>53</v>
      </c>
    </row>
  </sheetData>
  <mergeCells count="45">
    <mergeCell ref="AU3:AU4"/>
    <mergeCell ref="AV3:AV4"/>
    <mergeCell ref="AW3:AW4"/>
    <mergeCell ref="AO3:AO4"/>
    <mergeCell ref="AP3:AP4"/>
    <mergeCell ref="AQ3:AQ4"/>
    <mergeCell ref="AR3:AR4"/>
    <mergeCell ref="AS3:AS4"/>
    <mergeCell ref="AT3:AT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P3:P4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O3:O4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10</vt:i4>
      </vt:variant>
    </vt:vector>
  </HeadingPairs>
  <TitlesOfParts>
    <vt:vector size="16" baseType="lpstr">
      <vt:lpstr>설계서 </vt:lpstr>
      <vt:lpstr>원가계산서</vt:lpstr>
      <vt:lpstr>공종별집계표</vt:lpstr>
      <vt:lpstr>공종별내역서</vt:lpstr>
      <vt:lpstr>일위대가목록</vt:lpstr>
      <vt:lpstr>일위대가</vt:lpstr>
      <vt:lpstr>공종별내역서!Print_Area</vt:lpstr>
      <vt:lpstr>공종별집계표!Print_Area</vt:lpstr>
      <vt:lpstr>'설계서 '!Print_Area</vt:lpstr>
      <vt:lpstr>일위대가!Print_Area</vt:lpstr>
      <vt:lpstr>일위대가목록!Print_Area</vt:lpstr>
      <vt:lpstr>공종별내역서!Print_Titles</vt:lpstr>
      <vt:lpstr>공종별집계표!Print_Titles</vt:lpstr>
      <vt:lpstr>원가계산서!Print_Titles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장일봉</dc:creator>
  <cp:lastModifiedBy>knou-user</cp:lastModifiedBy>
  <dcterms:created xsi:type="dcterms:W3CDTF">2026-08-27T07:30:10Z</dcterms:created>
  <dcterms:modified xsi:type="dcterms:W3CDTF">2026-09-07T02:22:03Z</dcterms:modified>
</cp:coreProperties>
</file>