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ls" ContentType="application/vnd.ms-exce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97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6년 백진아\계약\2026 인조잔디 공사\6. 입찰공고\"/>
    </mc:Choice>
  </mc:AlternateContent>
  <x:bookViews>
    <x:workbookView xWindow="0" yWindow="0" windowWidth="28575" windowHeight="11340" firstSheet="2" activeTab="2"/>
  </x:bookViews>
  <x:sheets>
    <x:sheet name="〓 목 차 〓" sheetId="1" state="hidden" r:id="rId4"/>
    <x:sheet name="※※안내※※" sheetId="2" state="hidden" r:id="rId5"/>
    <x:sheet name="설계내역서" sheetId="3" r:id="rId6"/>
    <x:sheet name="〓 INITIAL 〓" sheetId="4" state="hidden" r:id="rId7"/>
  </x:sheets>
  <x:externalReferences>
    <x:externalReference r:id="rId8"/>
    <x:externalReference r:id="rId9"/>
    <x:externalReference r:id="rId10"/>
    <x:externalReference r:id="rId11"/>
    <x:externalReference r:id="rId12"/>
    <x:externalReference r:id="rId13"/>
    <x:externalReference r:id="rId14"/>
  </x:externalReferences>
  <x:definedNames>
    <x:definedName name="_Fill" hidden="1">#REF!</x:definedName>
    <x:definedName name="_Order1" hidden="1">255</x:definedName>
    <x:definedName name="_Order2" hidden="1">255</x:definedName>
    <x:definedName name="\a">#N/A</x:definedName>
    <x:definedName name="\c">#N/A</x:definedName>
    <x:definedName name="\d">#REF!</x:definedName>
    <x:definedName name="\f">#REF!</x:definedName>
    <x:definedName name="\q">#N/A</x:definedName>
    <x:definedName name="\r">#N/A</x:definedName>
    <x:definedName name="\s">#N/A</x:definedName>
    <x:definedName name="A">#REF!</x:definedName>
    <x:definedName name="D">#REF!</x:definedName>
    <x:definedName name="danga">'[1]danga'!$A$1:$M$235</x:definedName>
    <x:definedName name="ggg">#REF!</x:definedName>
    <x:definedName name="ilch">'[1]ilch'!$A$3:$M$25</x:definedName>
    <x:definedName name="L">#REF!</x:definedName>
    <x:definedName name="print">#REF!</x:definedName>
    <x:definedName name="sanch_2">#REF!</x:definedName>
    <x:definedName name="sanch_3">#REF!</x:definedName>
    <x:definedName name="sanch_4">#REF!</x:definedName>
    <x:definedName name="가시나무R4">'[2]데이타'!$E$2</x:definedName>
    <x:definedName name="가시나무R5">'[2]데이타'!$E$3</x:definedName>
    <x:definedName name="가시나무R6">'[2]데이타'!$E$4</x:definedName>
    <x:definedName name="가시나무R8">'[2]데이타'!$E$5</x:definedName>
    <x:definedName name="가이즈까향1204">'[2]데이타'!$E$6</x:definedName>
    <x:definedName name="가이즈까향1505">'[2]데이타'!$E$7</x:definedName>
    <x:definedName name="가이즈까향2006">'[2]데이타'!$E$8</x:definedName>
    <x:definedName name="가이즈까향2008">'[2]데이타'!$E$9</x:definedName>
    <x:definedName name="가이즈까향2510">'[2]데이타'!$E$10</x:definedName>
    <x:definedName name="가중나무B10">'[2]데이타'!$E$19</x:definedName>
    <x:definedName name="가중나무B4">'[2]데이타'!$E$15</x:definedName>
    <x:definedName name="가중나무B5">'[2]데이타'!$E$16</x:definedName>
    <x:definedName name="가중나무B6">'[2]데이타'!$E$17</x:definedName>
    <x:definedName name="가중나무B8">'[2]데이타'!$E$18</x:definedName>
    <x:definedName name="감R10">'[2]데이타'!$E$24</x:definedName>
    <x:definedName name="감R12">'[2]데이타'!$E$25</x:definedName>
    <x:definedName name="감R15">'[2]데이타'!$E$26</x:definedName>
    <x:definedName name="감R5">'[2]데이타'!$E$20</x:definedName>
    <x:definedName name="감R6">'[2]데이타'!$E$21</x:definedName>
    <x:definedName name="감R7">'[2]데이타'!$E$22</x:definedName>
    <x:definedName name="감R8">'[2]데이타'!$E$23</x:definedName>
    <x:definedName name="개나리12">'[2]데이타'!$E$31</x:definedName>
    <x:definedName name="개나리3">'[2]데이타'!$E$27</x:definedName>
    <x:definedName name="개나리5">'[2]데이타'!$E$28</x:definedName>
    <x:definedName name="개나리7">'[2]데이타'!$E$29</x:definedName>
    <x:definedName name="개나리9">'[2]데이타'!$E$30</x:definedName>
    <x:definedName name="개쉬땅1204">'[2]데이타'!$E$32</x:definedName>
    <x:definedName name="개쉬땅1506">'[2]데이타'!$E$33</x:definedName>
    <x:definedName name="겹동백1002">'[2]데이타'!$E$145</x:definedName>
    <x:definedName name="겹동백1204">'[2]데이타'!$E$146</x:definedName>
    <x:definedName name="겹동백1506">'[2]데이타'!$E$147</x:definedName>
    <x:definedName name="겹벗R6">'[2]데이타'!$E$34</x:definedName>
    <x:definedName name="겹벗R8">'[2]데이타'!$E$35</x:definedName>
    <x:definedName name="겹철쭉0304">'[2]데이타'!$E$36</x:definedName>
    <x:definedName name="겹철쭉0506">'[2]데이타'!$E$37</x:definedName>
    <x:definedName name="겹철쭉0608">'[2]데이타'!$E$38</x:definedName>
    <x:definedName name="겹철쭉0810">'[2]데이타'!$E$39</x:definedName>
    <x:definedName name="겹철쭉0812">'[2]데이타'!$E$40</x:definedName>
    <x:definedName name="계수B5">'[2]데이타'!$E$41</x:definedName>
    <x:definedName name="계수B6">'[2]데이타'!$E$42</x:definedName>
    <x:definedName name="계수B8">'[2]데이타'!$E$43</x:definedName>
    <x:definedName name="고광3">'[2]데이타'!$E$44</x:definedName>
    <x:definedName name="고광5">'[2]데이타'!$E$45</x:definedName>
    <x:definedName name="곰솔2508">'[3]데이타'!$E$46</x:definedName>
    <x:definedName name="곰솔3010">'[2]데이타'!$E$47</x:definedName>
    <x:definedName name="곰솔R10">'[2]데이타'!$E$48</x:definedName>
    <x:definedName name="곰솔R12">'[2]데이타'!$E$49</x:definedName>
    <x:definedName name="곰솔R15">'[2]데이타'!$E$50</x:definedName>
    <x:definedName name="공사원가명세서">#REF!</x:definedName>
    <x:definedName name="공사원가명세서분석표1">'[4]경산'!#REF!</x:definedName>
    <x:definedName name="광나무1003">'[2]데이타'!$E$51</x:definedName>
    <x:definedName name="광나무1203">'[2]데이타'!$E$52</x:definedName>
    <x:definedName name="광나무1506">'[2]데이타'!$E$53</x:definedName>
    <x:definedName name="광편백0405">'[2]데이타'!$E$153</x:definedName>
    <x:definedName name="광편백0507">'[2]데이타'!$E$154</x:definedName>
    <x:definedName name="광편백0509">'[2]데이타'!$E$155</x:definedName>
    <x:definedName name="구상나무1505">'[2]데이타'!$E$69</x:definedName>
    <x:definedName name="구상나무2008">'[2]데이타'!$E$70</x:definedName>
    <x:definedName name="구상나무2510">'[2]데이타'!$E$71</x:definedName>
    <x:definedName name="구상나무3012">'[2]데이타'!$E$72</x:definedName>
    <x:definedName name="금송1006">'[2]데이타'!$E$73</x:definedName>
    <x:definedName name="금송1208">'[2]데이타'!$E$74</x:definedName>
    <x:definedName name="금송1510">'[2]데이타'!$E$75</x:definedName>
    <x:definedName name="꽃복숭아R3">'[2]데이타'!$E$58</x:definedName>
    <x:definedName name="꽃복숭아R4">'[2]데이타'!$E$59</x:definedName>
    <x:definedName name="꽃복숭아R5">'[2]데이타'!$E$60</x:definedName>
    <x:definedName name="꽃사과R10">'[2]데이타'!$E$64</x:definedName>
    <x:definedName name="꽃사과R4">'[2]데이타'!$E$61</x:definedName>
    <x:definedName name="꽃사과R6">'[2]데이타'!$E$62</x:definedName>
    <x:definedName name="꽃사과R8">'[2]데이타'!$E$63</x:definedName>
    <x:definedName name="꽃아그배R10">'[2]데이타'!$E$68</x:definedName>
    <x:definedName name="꽃아그배R4">'[2]데이타'!$E$65</x:definedName>
    <x:definedName name="꽃아그배R6">'[2]데이타'!$E$66</x:definedName>
    <x:definedName name="꽃아그배R8">'[2]데이타'!$E$67</x:definedName>
    <x:definedName name="꽝꽝0304">'[2]데이타'!$E$54</x:definedName>
    <x:definedName name="꽝꽝0406">'[2]데이타'!$E$55</x:definedName>
    <x:definedName name="꽝꽝0508">'[2]데이타'!$E$56</x:definedName>
    <x:definedName name="꽝꽝0610">'[2]데이타'!$E$57</x:definedName>
    <x:definedName name="ㄴ">#REF!</x:definedName>
    <x:definedName name="낙상홍1004">'[2]데이타'!$E$76</x:definedName>
    <x:definedName name="낙상홍1506">'[2]데이타'!$E$77</x:definedName>
    <x:definedName name="낙상홍1808">'[2]데이타'!$E$78</x:definedName>
    <x:definedName name="낙상홍2010">'[2]데이타'!$E$79</x:definedName>
    <x:definedName name="낙상홍2515">'[2]데이타'!$E$80</x:definedName>
    <x:definedName name="낙우송R10">'[2]데이타'!$E$84</x:definedName>
    <x:definedName name="낙우송R12">'[2]데이타'!$E$85</x:definedName>
    <x:definedName name="낙우송R5">'[2]데이타'!$E$81</x:definedName>
    <x:definedName name="낙우송R6">'[2]데이타'!$E$82</x:definedName>
    <x:definedName name="낙우송R8">'[2]데이타'!$E$83</x:definedName>
    <x:definedName name="노르웨이R12">'[2]데이타'!$E$90</x:definedName>
    <x:definedName name="노르웨이R15">'[2]데이타'!$E$91</x:definedName>
    <x:definedName name="노르웨이R4">'[2]데이타'!$E$86</x:definedName>
    <x:definedName name="노르웨이R5">'[2]데이타'!$E$87</x:definedName>
    <x:definedName name="노르웨이R6">'[2]데이타'!$E$88</x:definedName>
    <x:definedName name="노르웨이R8">'[2]데이타'!$E$89</x:definedName>
    <x:definedName name="눈향L06">'[2]데이타'!$E$92</x:definedName>
    <x:definedName name="눈향L08">'[2]데이타'!$E$93</x:definedName>
    <x:definedName name="눈향L10">'[2]데이타'!$E$94</x:definedName>
    <x:definedName name="눈향L14">'[2]데이타'!$E$95</x:definedName>
    <x:definedName name="눈향L20">'[2]데이타'!$E$96</x:definedName>
    <x:definedName name="느릅R10">'[2]데이타'!$E$100</x:definedName>
    <x:definedName name="느릅R4">'[2]데이타'!$E$97</x:definedName>
    <x:definedName name="느릅R5">'[2]데이타'!$E$98</x:definedName>
    <x:definedName name="느릅R8">'[3]데이타'!$E$99</x:definedName>
    <x:definedName name="느티R10">'[3]데이타'!$E$104</x:definedName>
    <x:definedName name="느티R12">'[2]데이타'!$E$105</x:definedName>
    <x:definedName name="느티R15">'[2]데이타'!$E$106</x:definedName>
    <x:definedName name="느티R18">'[2]데이타'!$E$107</x:definedName>
    <x:definedName name="느티R20">'[2]데이타'!$E$108</x:definedName>
    <x:definedName name="느티R25">'[2]데이타'!$E$109</x:definedName>
    <x:definedName name="느티R30">'[2]데이타'!$E$110</x:definedName>
    <x:definedName name="느티R5">'[2]데이타'!$E$101</x:definedName>
    <x:definedName name="느티R6">'[2]데이타'!$E$102</x:definedName>
    <x:definedName name="느티R8">'[2]데이타'!$E$103</x:definedName>
    <x:definedName name="능소화R2">'[2]데이타'!$E$111</x:definedName>
    <x:definedName name="능소화R4">'[2]데이타'!$E$112</x:definedName>
    <x:definedName name="능소화R6">'[2]데이타'!$E$113</x:definedName>
    <x:definedName name="단가조사표">#REF!</x:definedName>
    <x:definedName name="담쟁이L03">'[2]데이타'!$E$114</x:definedName>
    <x:definedName name="대왕참R10">'[2]데이타'!$E$118</x:definedName>
    <x:definedName name="대왕참R4">'[2]데이타'!$E$115</x:definedName>
    <x:definedName name="대왕참R6">'[2]데이타'!$E$116</x:definedName>
    <x:definedName name="대왕참R8">'[2]데이타'!$E$117</x:definedName>
    <x:definedName name="대추R10">'[2]데이타'!$E$123</x:definedName>
    <x:definedName name="대추R4">'[2]데이타'!$E$119</x:definedName>
    <x:definedName name="대추R5">'[2]데이타'!$E$120</x:definedName>
    <x:definedName name="대추R6">'[2]데이타'!$E$121</x:definedName>
    <x:definedName name="대추R8">'[2]데이타'!$E$122</x:definedName>
    <x:definedName name="덩굴장미3">'[2]데이타'!$E$128</x:definedName>
    <x:definedName name="덩굴장미4">'[2]데이타'!$E$129</x:definedName>
    <x:definedName name="덩굴장미5">'[2]데이타'!$E$130</x:definedName>
    <x:definedName name="도급공사비">'[5]2공구산출내역'!#REF!</x:definedName>
    <x:definedName name="독일가문비1206">'[2]데이타'!$E$131</x:definedName>
    <x:definedName name="독일가문비1508">'[2]데이타'!$E$132</x:definedName>
    <x:definedName name="독일가문비2010">'[2]데이타'!$E$133</x:definedName>
    <x:definedName name="독일가문비2512">'[2]데이타'!$E$134</x:definedName>
    <x:definedName name="독일가문비3015">'[2]데이타'!$E$135</x:definedName>
    <x:definedName name="독일가문비3518">'[2]데이타'!$E$136</x:definedName>
    <x:definedName name="돈나무0504">'[2]데이타'!$E$137</x:definedName>
    <x:definedName name="돈나무0805">'[2]데이타'!$E$138</x:definedName>
    <x:definedName name="돈나무1007">'[2]데이타'!$E$139</x:definedName>
    <x:definedName name="돈나무1210">'[2]데이타'!$E$140</x:definedName>
    <x:definedName name="동백1002">'[2]데이타'!$E$141</x:definedName>
    <x:definedName name="동백1204">'[2]데이타'!$E$142</x:definedName>
    <x:definedName name="동백1506">'[2]데이타'!$E$143</x:definedName>
    <x:definedName name="동백1808">'[2]데이타'!$E$144</x:definedName>
    <x:definedName name="등R2">'[2]데이타'!$E$156</x:definedName>
    <x:definedName name="등R4">'[2]데이타'!$E$157</x:definedName>
    <x:definedName name="등R6">'[2]데이타'!$E$158</x:definedName>
    <x:definedName name="등R8">'[2]데이타'!$E$159</x:definedName>
    <x:definedName name="때죽R10">'[2]데이타'!$E$127</x:definedName>
    <x:definedName name="때죽R4">'[2]데이타'!$E$124</x:definedName>
    <x:definedName name="때죽R6">'[2]데이타'!$E$125</x:definedName>
    <x:definedName name="때죽R8">'[2]데이타'!$E$126</x:definedName>
    <x:definedName name="ㅁ">#REF!</x:definedName>
    <x:definedName name="ㅁ1">#REF!</x:definedName>
    <x:definedName name="ㅁ2">'[4]경산'!#REF!</x:definedName>
    <x:definedName name="ㅁ331">#REF!</x:definedName>
    <x:definedName name="ㅁ60">'[6]직노'!#REF!</x:definedName>
    <x:definedName name="ㅁㅁ">#REF!</x:definedName>
    <x:definedName name="마가목R3">'[2]데이타'!$E$160</x:definedName>
    <x:definedName name="마가목R5">'[2]데이타'!$E$161</x:definedName>
    <x:definedName name="마가목R7">'[2]데이타'!$E$162</x:definedName>
    <x:definedName name="말발도리1003">'[2]데이타'!$E$163</x:definedName>
    <x:definedName name="말발도리1204">'[2]데이타'!$E$164</x:definedName>
    <x:definedName name="말발도리1506">'[2]데이타'!$E$165</x:definedName>
    <x:definedName name="매자0804">'[2]데이타'!$E$166</x:definedName>
    <x:definedName name="매자1005">'[2]데이타'!$E$167</x:definedName>
    <x:definedName name="매화R10">'[2]데이타'!$E$174</x:definedName>
    <x:definedName name="매화R4">'[2]데이타'!$E$171</x:definedName>
    <x:definedName name="매화R6">'[2]데이타'!$E$172</x:definedName>
    <x:definedName name="매화R8">'[2]데이타'!$E$173</x:definedName>
    <x:definedName name="메타B10">'[2]데이타'!$E$179</x:definedName>
    <x:definedName name="메타B12">'[2]데이타'!$E$180</x:definedName>
    <x:definedName name="메타B15">'[2]데이타'!$E$181</x:definedName>
    <x:definedName name="메타B18">'[2]데이타'!$E$182</x:definedName>
    <x:definedName name="메타B4">'[2]데이타'!$E$175</x:definedName>
    <x:definedName name="메타B5">'[2]데이타'!$E$176</x:definedName>
    <x:definedName name="메타B6">'[2]데이타'!$E$177</x:definedName>
    <x:definedName name="메타B8">'[2]데이타'!$E$178</x:definedName>
    <x:definedName name="명자0604">'[2]데이타'!$E$183</x:definedName>
    <x:definedName name="명자0805">'[2]데이타'!$E$184</x:definedName>
    <x:definedName name="명자1006">'[2]데이타'!$E$185</x:definedName>
    <x:definedName name="명자1208">'[2]데이타'!$E$186</x:definedName>
    <x:definedName name="모감주R10">'[2]데이타'!$E$190</x:definedName>
    <x:definedName name="모감주R4">'[2]데이타'!$E$187</x:definedName>
    <x:definedName name="모감주R6">'[2]데이타'!$E$188</x:definedName>
    <x:definedName name="모감주R8">'[2]데이타'!$E$189</x:definedName>
    <x:definedName name="모과2005">'[2]데이타'!$E$191</x:definedName>
    <x:definedName name="모과2507">'[2]데이타'!$E$192</x:definedName>
    <x:definedName name="모과R10">'[2]데이타'!$E$195</x:definedName>
    <x:definedName name="모과R12">'[2]데이타'!$E$196</x:definedName>
    <x:definedName name="모과R15">'[2]데이타'!$E$197</x:definedName>
    <x:definedName name="모과R20">'[2]데이타'!$E$198</x:definedName>
    <x:definedName name="모과R25">'[2]데이타'!$E$199</x:definedName>
    <x:definedName name="모과R5">'[2]데이타'!$E$193</x:definedName>
    <x:definedName name="모과R8">'[2]데이타'!$E$194</x:definedName>
    <x:definedName name="모란5가지">'[2]데이타'!$E$200</x:definedName>
    <x:definedName name="모란6가지">'[2]데이타'!$E$201</x:definedName>
    <x:definedName name="목련R10">'[2]데이타'!$E$206</x:definedName>
    <x:definedName name="목련R12">'[2]데이타'!$E$207</x:definedName>
    <x:definedName name="목련R15">'[2]데이타'!$E$208</x:definedName>
    <x:definedName name="목련R20">'[2]데이타'!$E$209</x:definedName>
    <x:definedName name="목련R4">'[2]데이타'!$E$202</x:definedName>
    <x:definedName name="목련R5">'[2]데이타'!$E$203</x:definedName>
    <x:definedName name="목련R6">'[2]데이타'!$E$204</x:definedName>
    <x:definedName name="목련R8">'[2]데이타'!$E$205</x:definedName>
    <x:definedName name="목서1506">'[2]데이타'!$E$213</x:definedName>
    <x:definedName name="목서2012">'[2]데이타'!$E$214</x:definedName>
    <x:definedName name="목서2515">'[2]데이타'!$E$215</x:definedName>
    <x:definedName name="목수국1006">'[2]데이타'!$E$210</x:definedName>
    <x:definedName name="목수국1208">'[2]데이타'!$E$211</x:definedName>
    <x:definedName name="목수국1510">'[2]데이타'!$E$212</x:definedName>
    <x:definedName name="무궁화1003">'[2]데이타'!$E$216</x:definedName>
    <x:definedName name="무궁화1203">'[2]데이타'!$E$217</x:definedName>
    <x:definedName name="무궁화1504">'[2]데이타'!$E$218</x:definedName>
    <x:definedName name="무궁화1805">'[2]데이타'!$E$219</x:definedName>
    <x:definedName name="무궁화2006">'[2]데이타'!$E$220</x:definedName>
    <x:definedName name="물푸레R5">'[2]데이타'!$E$221</x:definedName>
    <x:definedName name="물푸레R6">'[2]데이타'!$E$222</x:definedName>
    <x:definedName name="물푸레R8">'[2]데이타'!$E$223</x:definedName>
    <x:definedName name="미선0804">'[2]데이타'!$E$224</x:definedName>
    <x:definedName name="미선1206">'[2]데이타'!$E$225</x:definedName>
    <x:definedName name="ㅂ">#REF!</x:definedName>
    <x:definedName name="ㅂㅂ">#REF!</x:definedName>
    <x:definedName name="ㅂㅂㅂㅂㅂㅂㅂ">#REF!</x:definedName>
    <x:definedName name="반송1012">'[2]데이타'!$E$148</x:definedName>
    <x:definedName name="반송1215">'[2]데이타'!$E$149</x:definedName>
    <x:definedName name="반송1518">'[2]데이타'!$E$150</x:definedName>
    <x:definedName name="반송1520">'[2]데이타'!$E$151</x:definedName>
    <x:definedName name="반송2022">'[2]데이타'!$E$152</x:definedName>
    <x:definedName name="보통인부">'[3]데이타'!$E$659</x:definedName>
    <x:definedName name="보통인부B10">'[2]식재인부'!$C$24</x:definedName>
    <x:definedName name="보통인부B4이하">'[2]식재인부'!$C$18</x:definedName>
    <x:definedName name="보통인부B5">'[2]식재인부'!$C$19</x:definedName>
    <x:definedName name="보통인부B6">'[2]식재인부'!$C$20</x:definedName>
    <x:definedName name="보통인부B8">'[2]식재인부'!$C$22</x:definedName>
    <x:definedName name="보통인부R10">'[2]식재인부'!$C$54</x:definedName>
    <x:definedName name="보통인부R12">'[2]식재인부'!$C$56</x:definedName>
    <x:definedName name="보통인부R15">'[2]식재인부'!$C$59</x:definedName>
    <x:definedName name="보통인부R4이하">'[2]식재인부'!$C$48</x:definedName>
    <x:definedName name="보통인부R5">'[2]식재인부'!$C$49</x:definedName>
    <x:definedName name="보통인부R6">'[2]식재인부'!$C$50</x:definedName>
    <x:definedName name="보통인부R7">'[2]식재인부'!$C$51</x:definedName>
    <x:definedName name="보통인부R8">'[2]식재인부'!$C$52</x:definedName>
    <x:definedName name="사인일위">#REF!</x:definedName>
    <x:definedName name="시중노임1">#N/A</x:definedName>
    <x:definedName name="ㅇ">#REF!</x:definedName>
    <x:definedName name="양매자0403">'[2]데이타'!$E$168</x:definedName>
    <x:definedName name="양매자0505">'[2]데이타'!$E$169</x:definedName>
    <x:definedName name="양매자0606">'[2]데이타'!$E$170</x:definedName>
    <x:definedName name="이공구가설비">#REF!</x:definedName>
    <x:definedName name="이공구간접노무비">#REF!</x:definedName>
    <x:definedName name="이공구공사원가">#REF!</x:definedName>
    <x:definedName name="이공구기타경비">#REF!</x:definedName>
    <x:definedName name="이공구부가가치세">'[5]2공구산출내역'!#REF!</x:definedName>
    <x:definedName name="이공구산재보험료">#REF!</x:definedName>
    <x:definedName name="이공구안전관리비">#REF!</x:definedName>
    <x:definedName name="이공구이윤">#REF!</x:definedName>
    <x:definedName name="이공구일반관리비">#REF!</x:definedName>
    <x:definedName name="이상">#REF!</x:definedName>
    <x:definedName name="일공구직영비">#REF!</x:definedName>
    <x:definedName name="일의01">'[6]직노'!#REF!</x:definedName>
    <x:definedName name="조경공">'[3]데이타'!$E$658</x:definedName>
    <x:definedName name="조경공B10">'[2]식재인부'!$B$24</x:definedName>
    <x:definedName name="조경공B4이하">'[2]식재인부'!$B$18</x:definedName>
    <x:definedName name="조경공B5">'[2]식재인부'!$B$19</x:definedName>
    <x:definedName name="조경공B6">'[2]식재인부'!$B$20</x:definedName>
    <x:definedName name="조경공B8">'[2]식재인부'!$B$22</x:definedName>
    <x:definedName name="조경공R10">'[2]식재인부'!$B$54</x:definedName>
    <x:definedName name="조경공R12">'[2]식재인부'!$B$56</x:definedName>
    <x:definedName name="조경공R15">'[2]식재인부'!$B$59</x:definedName>
    <x:definedName name="조경공R4이하">'[2]식재인부'!$B$48</x:definedName>
    <x:definedName name="조경공R5">'[2]식재인부'!$B$49</x:definedName>
    <x:definedName name="조경공R6">'[2]식재인부'!$B$50</x:definedName>
    <x:definedName name="조경공R7">'[2]식재인부'!$B$51</x:definedName>
    <x:definedName name="조경공R8">'[2]식재인부'!$B$52</x:definedName>
    <x:definedName name="조원공_1.1_1.5">'[2]식재인부'!$B$5</x:definedName>
    <x:definedName name="조형가이즈까3010">'[2]데이타'!$E$11</x:definedName>
    <x:definedName name="조형가이즈까3012">'[2]데이타'!$E$12</x:definedName>
    <x:definedName name="조형가이즈까3014">'[2]데이타'!$E$13</x:definedName>
    <x:definedName name="조형가이즈까3516">'[2]데이타'!$E$14</x:definedName>
    <x:definedName name="직영비">'[5]2공구산출내역'!#REF!</x:definedName>
    <x:definedName name="청마총괄">'[7]직노'!#REF!</x:definedName>
    <x:definedName name="총괄표">'[7]직노'!#REF!</x:definedName>
    <x:definedName name="ㅋ">#REF!</x:definedName>
    <x:definedName name="플라타너스B8">'[2]데이타'!$E$552</x:definedName>
    <x:definedName name="ㅎ314">#REF!</x:definedName>
    <x:definedName name="ㅎㅎ">#REF!</x:definedName>
    <x:definedName name="ㅎㅎㅎㅎ">#REF!</x:definedName>
    <x:definedName name="ㅎㅎㅎㅎㅎㅎ">#REF!</x:definedName>
    <x:definedName name="ㅎㅎㅎㅎㅎㅎㅎㅎㅎㅎㅎㅎㅎ">#REF!</x:definedName>
    <x:definedName name="ㅕ">#REF!</x:definedName>
    <x:definedName name="_xlnm.Print_Area">#REF!</x:definedName>
    <x:definedName name="_xlnm.Print_Area" localSheetId="0">'〓 목 차 〓'!$A:$C</x:definedName>
    <x:definedName name="_xlnm.Print_Area" localSheetId="2">설계내역서!$A:$N</x:definedName>
    <x:definedName name="_xlnm.Print_Titles">#N/A</x:definedName>
    <x:definedName name="_xlnm.Print_Titles" localSheetId="2">설계내역서!$1:$4</x:definedName>
  </x:definedName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/>
  </x:authors>
  <x:commentList>
    <x:comment ref="D4:D4" authorId="0">
      <x:text>
        <x:r>
          <x:rPr>
            <x:rFont val="굴림체"/>
            <x:sz val="9"/>
            <x:color rgb="ff000000"/>
          </x:rPr>
          <x:t>해당 페이지 이동은 아래의 HyperLink(→) 셀을 클릭하세요!!</x:t>
        </x:r>
      </x:text>
    </x:comment>
  </x:commentList>
</x:comments>
</file>

<file path=xl/comments2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/>
  </x:authors>
  <x:commentList>
    <x:comment ref="B8:B8" authorId="0">
      <x:text>
        <x:r>
          <x:rPr>
            <x:rFont val="굴림체"/>
            <x:sz val="9"/>
            <x:color rgb="ff000000"/>
          </x:rPr>
          <x:t>해당 위치로 이동은 아래의 HyperLink(→) 셀을 클릭하세요!!</x:t>
        </x:r>
      </x:text>
    </x:comment>
    <x:comment ref="A2:A2" authorId="0">
      <x:text>
        <x:r>
          <x:rPr>
            <x:rFont val="굴림체"/>
            <x:sz val="9"/>
            <x:color rgb="ff000000"/>
          </x:rPr>
          <x:t>해당 위치로 이동은 아래의 HyperLink(→) 셀을 클릭하세요!!</x:t>
        </x:r>
      </x:text>
    </x:comment>
  </x:commentList>
</x:comments>
</file>

<file path=xl/comments3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/>
  </x:authors>
  <x:commentList>
    <x:comment ref="O4:O4" authorId="0">
      <x:text>
        <x:r>
          <x:rPr>
            <x:rFont val="굴림체"/>
            <x:sz val="9"/>
            <x:color rgb="ff000000"/>
          </x:rPr>
          <x:t>주의) 현재행 아래 내용을 수정 또는 삭제하지 마십시요.</x:t>
        </x:r>
      </x:text>
    </x:comment>
    <x:comment ref="AC4:AC4" authorId="0">
      <x:text>
        <x:r>
          <x:rPr>
            <x:rFont val="굴림체"/>
            <x:sz val="9"/>
            <x:color rgb="ff000000"/>
          </x:rPr>
          <x:t>해당 위치로 이동은 아래의 HyperLink(→) 셀을 클릭하세요!!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<x:sst xmlns:r="http://schemas.openxmlformats.org/officeDocument/2006/relationships" xmlns:c="http://schemas.openxmlformats.org/drawingml/2006/chart" xmlns:x="http://schemas.openxmlformats.org/spreadsheetml/2006/main" count="711" uniqueCount="516">
  <x:si>
    <x:t>※※ 기본정보의 일부가 삭제되어 Stmate로 변환할 수 없습니다 ※※</x:t>
  </x:si>
  <x:si>
    <x:t>※ 본 엑셀자료는 【STmate w26.07】버전 이상에서 STmate 자료로 다시 등록할 수 있습니다.</x:t>
  </x:si>
  <x:si>
    <x:t>설계내역서 →</x:t>
  </x:si>
  <x:si>
    <x:t>목차 →</x:t>
  </x:si>
  <x:si>
    <x:t>설계내역서</x:t>
  </x:si>
  <x:si>
    <x:t>※※ 현재 Sheet를 수정 또는 삭제하지 마십시요[수정/삭제시 STmate 데이타로 변환할 수 없습니다] ※※</x:t>
  </x:si>
  <x:si>
    <x:t xml:space="preserve">   단, 임의로 수정한 내용(Sheet삭제, 산근내용변경, 기타계산식변경..)은 반영되지 않을 수 있습니다.</x:t>
  </x:si>
  <x:si>
    <x:t>◈ [목차] 및 [안내] Sheet의 이름을 변경하지 마시고, Sheet이름을 변경할때 공백문자 및 특수문자를 사용하지 마십시요.</x:t>
  </x:si>
  <x:si>
    <x:t>_x0007_`COD|B00010_x0005_`QTY1|1_x0005_`EXI|0_x0005_`IPR|0_x0005_`BLA|F_x0005_`</x:t>
  </x:si>
  <x:si>
    <x:t>_x0007_`COD|D00019_x0005_`QTY1|1_x0005_`EXI|0_x0005_`IPR|0_x0005_`BLA|F_x0005_`</x:t>
  </x:si>
  <x:si>
    <x:t>_x0007_`COD|B00840_x0005_`QTY1|1_x0005_`EXI|0_x0005_`IPR|0_x0005_`BLA|F_x0005_`</x:t>
  </x:si>
  <x:si>
    <x:t>_x0007_`COD|B00841_x0005_`QTY1|1_x0005_`EXI|0_x0005_`IPR|0_x0005_`BLA|F_x0005_`</x:t>
  </x:si>
  <x:si>
    <x:t>_x0007_`COD|D00003_x0005_`QTY1|1_x0005_`EXI|0_x0005_`IPR|0_x0005_`BLA|F_x0005_`</x:t>
  </x:si>
  <x:si>
    <x:t>_x0007_`COD|D00002_x0005_`QTY1|1_x0005_`EXI|0_x0005_`IPR|0_x0005_`BLA|F_x0005_`</x:t>
  </x:si>
  <x:si>
    <x:t>_x0007_`COD|B00011_x0005_`QTY1|1_x0005_`EXI|0_x0005_`IPR|0_x0005_`BLA|F_x0005_`</x:t>
  </x:si>
  <x:si>
    <x:t>※※※     아래의 내용(안내 및 오류)을 확인/검토 하세요     ※※※</x:t>
  </x:si>
  <x:si>
    <x:t>_x0007_`COD|B00855_x0005_`QTY1|1_x0005_`EXI|0_x0005_`IPR|0_x0005_`BLA|F_x0005_`</x:t>
  </x:si>
  <x:si>
    <x:t>_x0007_`COD|B00862_x0005_`QTY1|1_x0005_`EXI|0_x0005_`IPR|0_x0005_`BLA|F_x0005_`</x:t>
  </x:si>
  <x:si>
    <x:t>_x0007_`COD|B00001_x0005_`QTY1|1_x0005_`EXI|0_x0005_`IPR|0_x0005_`BLA|F_x0005_`</x:t>
  </x:si>
  <x:si>
    <x:t>_x0007_`COD|B00828_x0005_`QTY1|1_x0005_`EXI|0_x0005_`IPR|0_x0005_`BLA|F_x0005_`</x:t>
  </x:si>
  <x:si>
    <x:t>_x0007_`COD|W00001_x0005_`QTY1|1_x0005_`EXI|0_x0005_`IPR|0_x0005_`BLA|F_x0005_`</x:t>
  </x:si>
  <x:si>
    <x:t>_x0007_`COD|D00004_x0005_`QTY1|1_x0005_`EXI|0_x0005_`IPR|0_x0005_`BLA|F_x0005_`</x:t>
  </x:si>
  <x:si>
    <x:t>_x0007_`COD|B00873_x0005_`QTY1|1_x0005_`EXI|0_x0005_`IPR|0_x0005_`BLA|F_x0005_`</x:t>
  </x:si>
  <x:si>
    <x:t>_x0007_`COD|B00015_x0005_`QTY1|1_x0005_`EXI|0_x0005_`IPR|0_x0005_`BLA|F_x0005_`</x:t>
  </x:si>
  <x:si>
    <x:t>_x0007_`COD|B00012_x0005_`QTY1|1_x0005_`EXI|0_x0005_`IPR|0_x0005_`BLA|F_x0005_`</x:t>
  </x:si>
  <x:si>
    <x:t>_x0007_`COD|B00860_x0005_`QTY1|1_x0005_`EXI|0_x0005_`IPR|0_x0005_`BLA|F_x0005_`</x:t>
  </x:si>
  <x:si>
    <x:t>_x0007_`COD|B00827_x0005_`QTY1|1_x0005_`EXI|0_x0005_`IPR|0_x0005_`BLA|F_x0005_`</x:t>
  </x:si>
  <x:si>
    <x:t>_x0007_`COD|B00852_x0005_`QTY1|1_x0005_`EXI|0_x0005_`IPR|0_x0005_`BLA|F_x0005_`</x:t>
  </x:si>
  <x:si>
    <x:t>_x0007_`COD|B00866_x0005_`QTY1|1_x0005_`EXI|0_x0005_`IPR|0_x0005_`BLA|F_x0005_`</x:t>
  </x:si>
  <x:si>
    <x:t>_x0007_`COD|B00026_x0005_`QTY1|1_x0005_`EXI|0_x0005_`IPR|0_x0005_`BLA|F_x0005_`</x:t>
  </x:si>
  <x:si>
    <x:t>_x0007_`COD|B00853_x0005_`QTY1|1_x0005_`EXI|0_x0005_`IPR|0_x0005_`BLA|F_x0005_`</x:t>
  </x:si>
  <x:si>
    <x:t>_x0007_`COD|B00858_x0005_`QTY1|1_x0005_`EXI|0_x0005_`IPR|0_x0005_`BLA|F_x0005_`</x:t>
  </x:si>
  <x:si>
    <x:t>_x0007_`COD|B00854_x0005_`QTY1|1_x0005_`EXI|0_x0005_`IPR|0_x0005_`BLA|F_x0005_`</x:t>
  </x:si>
  <x:si>
    <x:t>_x0007_`COD|B00032_x0005_`QTY1|1_x0005_`EXI|0_x0005_`IPR|0_x0005_`BLA|F_x0005_`</x:t>
  </x:si>
  <x:si>
    <x:t>_x0007_`COD|B00826_x0005_`QTY1|1_x0005_`EXI|0_x0005_`IPR|0_x0005_`BLA|F_x0005_`</x:t>
  </x:si>
  <x:si>
    <x:t>_x0007_`COD|B00871_x0005_`QTY1|1_x0005_`EXI|0_x0005_`IPR|0_x0005_`BLA|F_x0005_`</x:t>
  </x:si>
  <x:si>
    <x:t>_x0007_`COD|B00005_x0005_`QTY1|1_x0005_`EXI|0_x0005_`IPR|0_x0005_`BLA|F_x0005_`</x:t>
  </x:si>
  <x:si>
    <x:t>_x0007_`COD|B00843_x0005_`QTY1|1_x0005_`EXI|0_x0005_`IPR|0_x0005_`BLA|F_x0005_`</x:t>
  </x:si>
  <x:si>
    <x:t>_x0007_`COD|W00002_x0005_`QTY1|1_x0005_`EXI|0_x0005_`IPR|0_x0005_`BLA|F_x0005_`</x:t>
  </x:si>
  <x:si>
    <x:t>_x0007_`COD|W00005_x0005_`QTY1|1_x0005_`EXI|0_x0005_`IPR|0_x0005_`BLA|F_x0005_`</x:t>
  </x:si>
  <x:si>
    <x:t>_x0007_`COD|B00006_x0005_`QTY1|1_x0005_`EXI|0_x0005_`IPR|0_x0005_`BLA|F_x0005_`</x:t>
  </x:si>
  <x:si>
    <x:t>_x0007_`COD|B00845_x0005_`QTY1|1_x0005_`EXI|0_x0005_`IPR|0_x0005_`BLA|F_x0005_`</x:t>
  </x:si>
  <x:si>
    <x:t>◈ 일위대가표 및 중기사용료 및 총괄내역서의 양식은 일반양식을 적용합니다.</x:t>
  </x:si>
  <x:si>
    <x:t>_x0007_`COD|B00861_x0005_`QTY1|1_x0005_`EXI|0_x0005_`IPR|0_x0005_`BLA|F_x0005_`</x:t>
  </x:si>
  <x:si>
    <x:t>_x0007_`COD|B00832_x0005_`QTY1|1_x0005_`EXI|0_x0005_`IPR|0_x0005_`BLA|F_x0005_`</x:t>
  </x:si>
  <x:si>
    <x:t>_x0007_`COD|W00004_x0005_`QTY1|1_x0005_`EXI|0_x0005_`IPR|0_x0005_`BLA|F_x0005_`</x:t>
  </x:si>
  <x:si>
    <x:t>C:\Users\user\Desktop\2026년 백진아\계약\2026 인조잔디 공사\6. 입찰공고\[초성초 운동장 인조잔디 조성공사 내역서(공고용).xlsx]설계내역서</x:t>
  </x:si>
  <x:si>
    <x:t>◈ 엑셀파일내의 산식은 기초단가, 복합단가, 내역서 및 총괄내역서까지 연결됩니다.</x:t>
  </x:si>
  <x:si>
    <x:t>엑셀파일 수정후 계산식 반영이 안될경우 :【 Ctrl+Alt(+Shift)+F9 】</x:t>
  </x:si>
  <x:si>
    <x:t xml:space="preserve">    (Alt + ← 키를 이용하여 찾아갔던 항목을 되돌아 올 수 있습니다.)</x:t>
  </x:si>
  <x:si>
    <x:t>_x0007_`COD|PR_x0005_`QTY1|1_x0005_`EXI|1_x0005_`IPR|0_x0005_`EQC|A01_x0005_`PRI|1_x0005_`PRO|3_x0005_`UNI|%_x0005_`RCU|0_x0005_`BLA|F_x0005_`</x:t>
  </x:si>
  <x:si>
    <x:t xml:space="preserve">    (모든산식은 단가만을 불러오며, 명칭, 규격, 단위, 비고.. 등은 TEXT로 입력됩니다)</x:t>
  </x:si>
  <x:si>
    <x:t>◈ 각 Sheet우측에는 해당 항목을 찾아가는 위치이동(→) 링크가 있으며, 클릭하면 이동됩니다.</x:t>
  </x:si>
  <x:si>
    <x:t>【총괄설계내역서】30번째줄의 I열 이윤보정액은 총공사비 금액이 다를경우 임의조정(±α) 하십시요.</x:t>
  </x:si>
  <x:si>
    <x:t>=== 엑셀파일에 작성에 대한 안내문(반드시 읽어보세요) ===</x:t>
  </x:si>
  <x:si>
    <x:t>_x0007_`COD|M00060_x0005_`QTY1|1_x0005_`EXI|1_x0005_`IPR|1_x0005_`KWN|0_x0005_`BLA|F_x0005_`</x:t>
  </x:si>
  <x:si>
    <x:t>_x0007_`COD|M00012_x0005_`QTY1|1_x0005_`EXI|0_x0005_`IPR|0_x0005_`KWN|0_x0005_`BLA|F_x0005_`</x:t>
  </x:si>
  <x:si>
    <x:t>_x0007_`COD|W00003_x0005_`QTY1|1_x0005_`EXI|0_x0005_`IPR|0_x0005_`BLA|F_x0005_`PSKP|1_x0005_`</x:t>
  </x:si>
  <x:si>
    <x:t>_x0007_`COD|B00867_x0005_`QTY1|1_x0005_`EXI|0_x0005_`IPR|0_x0005_`BLA|F_x0005_`PSKP|1_x0005_`</x:t>
  </x:si>
  <x:si>
    <x:t>_x0007_`COD|M00006_x0005_`QTY1|1_x0005_`EXI|0_x0005_`IPR|1_x0005_`KWN|0_x0005_`BLA|F_x0005_`</x:t>
  </x:si>
  <x:si>
    <x:t>_x0007_`COD|B00868_x0005_`QTY1|1_x0005_`EXI|0_x0005_`IPR|0_x0005_`BLA|F_x0005_`PSKP|1_x0005_`</x:t>
  </x:si>
  <x:si>
    <x:t>_x0007_`COD|M00064_x0005_`QTY1|1_x0005_`EXI|0_x0005_`IPR|0_x0005_`KWN|0_x0005_`BLA|F_x0005_`</x:t>
  </x:si>
  <x:si>
    <x:t>_x0007_`COD|B00004_x0005_`QTY1|1_x0005_`EXI|0_x0005_`IPR|0_x0005_`BLA|F_x0005_`PSKP|1_x0005_`</x:t>
  </x:si>
  <x:si>
    <x:t>_x0007_`COD|M00005_x0005_`QTY1|1_x0005_`EXI|0_x0005_`IPR|1_x0005_`KWN|0_x0005_`BLA|F_x0005_`</x:t>
  </x:si>
  <x:si>
    <x:t>_x0007_`COD|M00063_x0005_`QTY1|1_x0005_`EXI|0_x0005_`IPR|0_x0005_`KWN|0_x0005_`BLA|F_x0005_`</x:t>
  </x:si>
  <x:si>
    <x:t>_x0007_`COD|B00834_x0005_`QTY1|1_x0005_`EXI|0_x0005_`IPR|0_x0005_`BLA|F_x0005_`PSKP|1_x0005_`</x:t>
  </x:si>
  <x:si>
    <x:t>_x0007_`COD|D00001_x0005_`QTY1|1_x0005_`EXI|0_x0005_`IPR|0_x0005_`BLA|F_x0005_`PSKP|1_x0005_`</x:t>
  </x:si>
  <x:si>
    <x:t>12. 재료비목록표</x:t>
  </x:si>
  <x:si>
    <x:t>8. 단가산출근거</x:t>
  </x:si>
  <x:si>
    <x:t>10. 중기목록표</x:t>
  </x:si>
  <x:si>
    <x:t>15. 일식견적목록표</x:t>
  </x:si>
  <x:si>
    <x:t>4. 설계내역서</x:t>
  </x:si>
  <x:si>
    <x:t>14. 경비목록표</x:t>
  </x:si>
  <x:si>
    <x:t>5. 일위대가목록표</x:t>
  </x:si>
  <x:si>
    <x:t>13. 노무비목록표</x:t>
  </x:si>
  <x:si>
    <x:t>[Sheet정보]</x:t>
  </x:si>
  <x:si>
    <x:t>11. 중기사용료</x:t>
  </x:si>
  <x:si>
    <x:t>9. 환율및기초자료</x:t>
  </x:si>
  <x:si>
    <x:t>6. 일위대가표</x:t>
  </x:si>
  <x:si>
    <x:t>3. 경비목록표</x:t>
  </x:si>
  <x:si>
    <x:t>6. 중기목록표</x:t>
  </x:si>
  <x:si>
    <x:t>1. 재료비목록표</x:t>
  </x:si>
  <x:si>
    <x:t>4. 일식목록표</x:t>
  </x:si>
  <x:si>
    <x:t>7. 실적단가표</x:t>
  </x:si>
  <x:si>
    <x:t>8. 일위대가목록표</x:t>
  </x:si>
  <x:si>
    <x:t>9. 산출근거목록표</x:t>
  </x:si>
  <x:si>
    <x:t>2. 노무비목록표</x:t>
  </x:si>
  <x:si>
    <x:t>18. 표준시장목록표</x:t>
  </x:si>
  <x:si>
    <x:t>10. 자재단가대비표</x:t>
  </x:si>
  <x:si>
    <x:t>12. 총괄내역서</x:t>
  </x:si>
  <x:si>
    <x:t>13. 중기사용료</x:t>
  </x:si>
  <x:si>
    <x:t>14. 일위대가표</x:t>
  </x:si>
  <x:si>
    <x:t>15. 단가산출근거</x:t>
  </x:si>
  <x:si>
    <x:t>CAP_SIZE</x:t>
  </x:si>
  <x:si>
    <x:t>CAP_PAGE</x:t>
  </x:si>
  <x:si>
    <x:t>CAP_IBRD</x:t>
  </x:si>
  <x:si>
    <x:t>CAP_CODE</x:t>
  </x:si>
  <x:si>
    <x:t>CAP_EQCOD</x:t>
  </x:si>
  <x:si>
    <x:t>CAP_ITNUM</x:t>
  </x:si>
  <x:si>
    <x:t>CAP_NAME</x:t>
  </x:si>
  <x:si>
    <x:t>CAP_SUNIT</x:t>
  </x:si>
  <x:si>
    <x:t>2. 공사원가계산서</x:t>
  </x:si>
  <x:si>
    <x:t>3. 총괄설계내역서</x:t>
  </x:si>
  <x:si>
    <x:t>1. ※※안내※※</x:t>
  </x:si>
  <x:si>
    <x:t>PREP_COP</x:t>
  </x:si>
  <x:si>
    <x:t>PREP_DATE</x:t>
  </x:si>
  <x:si>
    <x:t>CAP_AMOUNT</x:t>
  </x:si>
  <x:si>
    <x:t>[PREPARE]</x:t>
  </x:si>
  <x:si>
    <x:t>PREP_VER</x:t>
  </x:si>
  <x:si>
    <x:t>CAP_BIGO</x:t>
  </x:si>
  <x:si>
    <x:t>앵글부착,스틸그레이팅,CON'C기초</x:t>
  </x:si>
  <x:si>
    <x:t>150*150*1000(화강석)</x:t>
  </x:si>
  <x:si>
    <x:t>T=5Cm(택코팅포함,소규모)</x:t>
  </x:si>
  <x:si>
    <x:t>수목 이식(근원직경,굴취,식재)</x:t>
  </x:si>
  <x:si>
    <x:t>150*200*1000(고무)</x:t>
  </x:si>
  <x:si>
    <x:t>15TON.D.T,L=20KM</x:t>
  </x:si>
  <x:si>
    <x:t>측구수로관(300x300,기성제품)</x:t>
  </x:si>
  <x:si>
    <x:t>아스콘기층포설및다짐</x:t>
  </x:si>
  <x:si>
    <x:t>부직포+철판10T</x:t>
  </x:si>
  <x:si>
    <x:t>T=300,소규모공사</x:t>
  </x:si>
  <x:si>
    <x:t>재료분리석 - 직선</x:t>
  </x:si>
  <x:si>
    <x:t>아스콘표층포설및다짐</x:t>
  </x:si>
  <x:si>
    <x:t>보조기층포설및다짐</x:t>
  </x:si>
  <x:si>
    <x:t>면정리 및 다짐</x:t>
  </x:si>
  <x:si>
    <x:t>T=200,소규모공사</x:t>
  </x:si>
  <x:si>
    <x:t>명      칭</x:t>
  </x:si>
  <x:si>
    <x:t>규      격</x:t>
  </x:si>
  <x:si>
    <x:t>T=60~80mm</x:t>
  </x:si>
  <x:si>
    <x:t>초성초 운동장 인조잔디 조성공사</x:t>
  </x:si>
  <x:si>
    <x:t>T=55(55-100-100)</x:t>
  </x:si>
  <x:si>
    <x:t>1/8 * 16/12 * 25/20</x:t>
  </x:si>
  <x:si>
    <x:t>25/20 * 16/12 * 1/8</x:t>
  </x:si>
  <x:si>
    <x:t>2026-08-20 14:01</x:t>
  </x:si>
  <x:si>
    <x:t>L00003L00004L00005</x:t>
  </x:si>
  <x:si>
    <x:t>EA</x:t>
  </x:si>
  <x:si>
    <x:t>회</x:t>
  </x:si>
  <x:si>
    <x:t>정밀</x:t>
  </x:si>
  <x:si>
    <x:t>2</x:t>
  </x:si>
  <x:si>
    <x:t>m2</x:t>
  </x:si>
  <x:si>
    <x:t>4</x:t>
  </x:si>
  <x:si>
    <x:t>3</x:t>
  </x:si>
  <x:si>
    <x:t>1</x:t>
  </x:si>
  <x:si>
    <x:t>주</x:t>
  </x:si>
  <x:si>
    <x:t>5</x:t>
  </x:si>
  <x:si>
    <x:t>TON</x:t>
  </x:si>
  <x:si>
    <x:t>아스콘</x:t>
  </x:si>
  <x:si>
    <x:t>3.1</x:t>
  </x:si>
  <x:si>
    <x:t>3.2</x:t>
  </x:si>
  <x:si>
    <x:t>4.1</x:t>
  </x:si>
  <x:si>
    <x:t>3.3</x:t>
  </x:si>
  <x:si>
    <x:t>운반비</x:t>
  </x:si>
  <x:si>
    <x:t>2.4</x:t>
  </x:si>
  <x:si>
    <x:t>%</x:t>
  </x:si>
  <x:si>
    <x:t>1.2</x:t>
  </x:si>
  <x:si>
    <x:t>3.4</x:t>
  </x:si>
  <x:si>
    <x:t>5.1</x:t>
  </x:si>
  <x:si>
    <x:t>1.1</x:t>
  </x:si>
  <x:si>
    <x:t>2.1</x:t>
  </x:si>
  <x:si>
    <x:t>2.5</x:t>
  </x:si>
  <x:si>
    <x:t>2.3</x:t>
  </x:si>
  <x:si>
    <x:t>토공사</x:t>
  </x:si>
  <x:si>
    <x:t>2.2</x:t>
  </x:si>
  <x:si>
    <x:t>2.6</x:t>
  </x:si>
  <x:si>
    <x:t>관급자</x:t>
  </x:si>
  <x:si>
    <x:t>QTY</x:t>
  </x:si>
  <x:si>
    <x:t>거.가</x:t>
  </x:si>
  <x:si>
    <x:t>페이지</x:t>
  </x:si>
  <x:si>
    <x:t>가.정</x:t>
  </x:si>
  <x:si>
    <x:t>SML</x:t>
  </x:si>
  <x:si>
    <x:t>물.자</x:t>
  </x:si>
  <x:si>
    <x:t>목차</x:t>
  </x:si>
  <x:si>
    <x:t>0</x:t>
  </x:si>
  <x:si>
    <x:t>물.정</x:t>
  </x:si>
  <x:si>
    <x:t>단위</x:t>
  </x:si>
  <x:si>
    <x:t>인력</x:t>
  </x:si>
  <x:si>
    <x:t>M</x:t>
  </x:si>
  <x:si>
    <x:t>호표</x:t>
  </x:si>
  <x:si>
    <x:t>M3</x:t>
  </x:si>
  <x:si>
    <x:t>개소</x:t>
  </x:si>
  <x:si>
    <x:t>M2</x:t>
  </x:si>
  <x:si>
    <x:t>차량 진입용 철판설치및철거</x:t>
  </x:si>
  <x:si>
    <x:t>구조물헐기(무근)30미만</x:t>
  </x:si>
  <x:si>
    <x:t>(관급)체육시설탄성포장</x:t>
  </x:si>
  <x:si>
    <x:t>굴삭기0.7M3.135'</x:t>
  </x:si>
  <x:si>
    <x:t>T=100(Φ13mm)</x:t>
  </x:si>
  <x:si>
    <x:t>중기운반(L=20KM)</x:t>
  </x:si>
  <x:si>
    <x:t>굴삭기0.4m3+브레이카</x:t>
  </x:si>
  <x:si>
    <x:t>5. 환율 및 기초자료</x:t>
  </x:si>
  <x:si>
    <x:t>L00003L00004</x:t>
  </x:si>
  <x:si>
    <x:t>7. 단가산출근거목록표</x:t>
  </x:si>
  <x:si>
    <x:t>(주)다옴엔지니어링 #02</x:t>
  </x:si>
  <x:si>
    <x:t>B00004_1</x:t>
  </x:si>
  <x:si>
    <x:t>D00001_1</x:t>
  </x:si>
  <x:si>
    <x:t>D00004_1</x:t>
  </x:si>
  <x:si>
    <x:t>B00032_1</x:t>
  </x:si>
  <x:si>
    <x:t>인조화강석블록포장</x:t>
  </x:si>
  <x:si>
    <x:t>산근   4호표</x:t>
  </x:si>
  <x:si>
    <x:t>대가   4호표</x:t>
  </x:si>
  <x:si>
    <x:t>대가  18호표</x:t>
  </x:si>
  <x:si>
    <x:t>B00001_1</x:t>
  </x:si>
  <x:si>
    <x:t>대가   1호표</x:t>
  </x:si>
  <x:si>
    <x:t>대가  21호표</x:t>
  </x:si>
  <x:si>
    <x:t>B00828_1</x:t>
  </x:si>
  <x:si>
    <x:t>B00832_1</x:t>
  </x:si>
  <x:si>
    <x:t>B00827_1</x:t>
  </x:si>
  <x:si>
    <x:t>M00012_1</x:t>
  </x:si>
  <x:si>
    <x:t>대가  20호표</x:t>
  </x:si>
  <x:si>
    <x:t>M00064_1</x:t>
  </x:si>
  <x:si>
    <x:t>대가  22호표</x:t>
  </x:si>
  <x:si>
    <x:t>M00063_1</x:t>
  </x:si>
  <x:si>
    <x:t>B00006_1</x:t>
  </x:si>
  <x:si>
    <x:t>대가  19호표</x:t>
  </x:si>
  <x:si>
    <x:t>B00826_1</x:t>
  </x:si>
  <x:si>
    <x:t>대가   5호표</x:t>
  </x:si>
  <x:si>
    <x:t>인조잔디포장 하부</x:t>
  </x:si>
  <x:si>
    <x:t>B00861_1</x:t>
  </x:si>
  <x:si>
    <x:t>대가   6호표</x:t>
  </x:si>
  <x:si>
    <x:t>B00005_1</x:t>
  </x:si>
  <x:si>
    <x:t>대가  38호표</x:t>
  </x:si>
  <x:si>
    <x:t>대가  28호표</x:t>
  </x:si>
  <x:si>
    <x:t>B00845_1</x:t>
  </x:si>
  <x:si>
    <x:t>대가  30호표</x:t>
  </x:si>
  <x:si>
    <x:t>B00867_1</x:t>
  </x:si>
  <x:si>
    <x:t>대가  44호표</x:t>
  </x:si>
  <x:si>
    <x:t>산근   1호표</x:t>
  </x:si>
  <x:si>
    <x:t>B00871_1</x:t>
  </x:si>
  <x:si>
    <x:t>폐기물 상차 및 처리</x:t>
  </x:si>
  <x:si>
    <x:t>대가  47호표</x:t>
  </x:si>
  <x:si>
    <x:t>B00843_1</x:t>
  </x:si>
  <x:si>
    <x:t>W00001_1</x:t>
  </x:si>
  <x:si>
    <x:t>W00003_1</x:t>
  </x:si>
  <x:si>
    <x:t>(순공사비제외)</x:t>
  </x:si>
  <x:si>
    <x:t>W00004_1</x:t>
  </x:si>
  <x:si>
    <x:t>W00002_1</x:t>
  </x:si>
  <x:si>
    <x:t>B00868_1</x:t>
  </x:si>
  <x:si>
    <x:t>대가  45호표</x:t>
  </x:si>
  <x:si>
    <x:t>건설 폐기물 처리</x:t>
  </x:si>
  <x:si>
    <x:t>W00005_1</x:t>
  </x:si>
  <x:si>
    <x:t>M00060_1</x:t>
  </x:si>
  <x:si>
    <x:t>M00005_1</x:t>
  </x:si>
  <x:si>
    <x:t>M00006_1</x:t>
  </x:si>
  <x:si>
    <x:t>_x0007_`COD|_x0005_`QTY1|1_x0005_`EXI|1_x0005_`ITT|0_x0005_`</x:t>
  </x:si>
  <x:si>
    <x:t>앵글부착,무소음그레이팅,CON'C기초</x:t>
  </x:si>
  <x:si>
    <x:t>앵글부착,디자인그레이팅,CON'C기초</x:t>
  </x:si>
  <x:si>
    <x:t>510*410*600(앵글,디자인뚜껑)</x:t>
  </x:si>
  <x:si>
    <x:t>공사명 : 초성초 운동장 인조잔디 조성공사</x:t>
  </x:si>
  <x:si>
    <x:t>블록포장(A-type,300m2/일)</x:t>
  </x:si>
  <x:si>
    <x:t>T=5Cm(프라임코팅포함,기계식소규모)</x:t>
  </x:si>
  <x:si>
    <x:t>환경보건법 시행규칙 별표4,납 외4종,기생충(란)</x:t>
  </x:si>
  <x:si>
    <x:t>B00860_1</x:t>
  </x:si>
  <x:si>
    <x:t>대가  12호표</x:t>
  </x:si>
  <x:si>
    <x:t>대가  17호표</x:t>
  </x:si>
  <x:si>
    <x:t>대가  37호표</x:t>
  </x:si>
  <x:si>
    <x:t>대가  32호표</x:t>
  </x:si>
  <x:si>
    <x:t>B00012_1</x:t>
  </x:si>
  <x:si>
    <x:t>B00026_1</x:t>
  </x:si>
  <x:si>
    <x:t>대가  36호표</x:t>
  </x:si>
  <x:si>
    <x:t>대가  24호표</x:t>
  </x:si>
  <x:si>
    <x:t>B00858_1</x:t>
  </x:si>
  <x:si>
    <x:t>B00852_1</x:t>
  </x:si>
  <x:si>
    <x:t>(관급)인조잔디</x:t>
  </x:si>
  <x:si>
    <x:t>폐기물처리수수료</x:t>
  </x:si>
  <x:si>
    <x:t>24톤,30km이하</x:t>
  </x:si>
  <x:si>
    <x:t>토공사 및 철거공사</x:t>
  </x:si>
  <x:si>
    <x:t>설 계 내 역 서</x:t>
  </x:si>
  <x:si>
    <x:t>산근   2호표</x:t>
  </x:si>
  <x:si>
    <x:t>D00019_1</x:t>
  </x:si>
  <x:si>
    <x:t>D00003_1</x:t>
  </x:si>
  <x:si>
    <x:t>D00002_1</x:t>
  </x:si>
  <x:si>
    <x:t>산근  13호표</x:t>
  </x:si>
  <x:si>
    <x:t>B00840_1</x:t>
  </x:si>
  <x:si>
    <x:t>대가  25호표</x:t>
  </x:si>
  <x:si>
    <x:t>B00841_1</x:t>
  </x:si>
  <x:si>
    <x:t>산근   3호표</x:t>
  </x:si>
  <x:si>
    <x:t>대가  11호표</x:t>
  </x:si>
  <x:si>
    <x:t>B00853_1</x:t>
  </x:si>
  <x:si>
    <x:t>B00010_1</x:t>
  </x:si>
  <x:si>
    <x:t>대가  10호표</x:t>
  </x:si>
  <x:si>
    <x:t>B00854_1</x:t>
  </x:si>
  <x:si>
    <x:t>B00855_1</x:t>
  </x:si>
  <x:si>
    <x:t>대가  35호표</x:t>
  </x:si>
  <x:si>
    <x:t>대가  34호표</x:t>
  </x:si>
  <x:si>
    <x:t>대가  26호표</x:t>
  </x:si>
  <x:si>
    <x:t>B00011_1</x:t>
  </x:si>
  <x:si>
    <x:t>대가  43호표</x:t>
  </x:si>
  <x:si>
    <x:t>B00834_1</x:t>
  </x:si>
  <x:si>
    <x:t>B00015_1</x:t>
  </x:si>
  <x:si>
    <x:t>대가  13호표</x:t>
  </x:si>
  <x:si>
    <x:t>B00862_1</x:t>
  </x:si>
  <x:si>
    <x:t>B00873_1</x:t>
  </x:si>
  <x:si>
    <x:t>대가  39호표</x:t>
  </x:si>
  <x:si>
    <x:t>대가  49호표</x:t>
  </x:si>
  <x:si>
    <x:t>대가  33호표</x:t>
  </x:si>
  <x:si>
    <x:t>B00866_1</x:t>
  </x:si>
  <x:si>
    <x:t>R30,학교위치지정</x:t>
  </x:si>
  <x:si>
    <x:t>모래 검사수수료</x:t>
  </x:si>
  <x:si>
    <x:t>진동로울러10TON</x:t>
  </x:si>
  <x:si>
    <x:t>트레일러 20Ton</x:t>
  </x:si>
  <x:si>
    <x:t>원형데크 밴치 철거</x:t>
  </x:si>
  <x:si>
    <x:t>재료분리석 - 곡선</x:t>
  </x:si>
  <x:si>
    <x:t>목재흔들의자및재설치</x:t>
  </x:si>
  <x:si>
    <x:t>쇄석골재포설및다짐</x:t>
  </x:si>
  <x:si>
    <x:t>R20,학교위치지정</x:t>
  </x:si>
  <x:si>
    <x:t>기존배수로연결</x:t>
  </x:si>
  <x:si>
    <x:t>경  비</x:t>
  </x:si>
  <x:si>
    <x:t>재 료 비</x:t>
  </x:si>
  <x:si>
    <x:t>노 무 비</x:t>
  </x:si>
  <x:si>
    <x:t>배수로부분철거</x:t>
  </x:si>
  <x:si>
    <x:t>석분포설및다짐</x:t>
  </x:si>
  <x:si>
    <x:t>합  계</x:t>
  </x:si>
  <x:si>
    <x:t>T=100</x:t>
  </x:si>
  <x:si>
    <x:t>비  고</x:t>
  </x:si>
  <x:si>
    <x:t>부직포설치</x:t>
  </x:si>
  <x:si>
    <x:t>배수로뚜껑철거</x:t>
  </x:si>
  <x:si>
    <x:t>학교위치지정</x:t>
  </x:si>
  <x:si>
    <x:t>배수로준설</x:t>
  </x:si>
  <x:si>
    <x:t>축구골대이설</x:t>
  </x:si>
  <x:si>
    <x:t>이중벽관철거</x:t>
  </x:si>
  <x:si>
    <x:t>빗물받이철거</x:t>
  </x:si>
  <x:si>
    <x:t>스틸-&gt;디자인</x:t>
  </x:si>
  <x:si>
    <x:t>배수로뚜껑교체</x:t>
  </x:si>
  <x:si>
    <x:t>모래포장</x:t>
  </x:si>
  <x:si>
    <x:t>T300</x:t>
  </x:si>
  <x:si>
    <x:t>경계목철거</x:t>
  </x:si>
  <x:si>
    <x:t>벤치이설</x:t>
  </x:si>
  <x:si>
    <x:t>PE빗물받이</x:t>
  </x:si>
  <x:si>
    <x:t>고무경계블럭</x:t>
  </x:si>
  <x:si>
    <x:t>사토상차운반</x:t>
  </x:si>
  <x:si>
    <x:t>노상다짐</x:t>
  </x:si>
  <x:si>
    <x:t>포장절취</x:t>
  </x:si>
  <x:si>
    <x:t>STmate</x:t>
  </x:si>
  <x:si>
    <x:t>단   가</x:t>
  </x:si>
  <x:si>
    <x:t>T55mm</x:t>
  </x:si>
  <x:si>
    <x:t>M00005</x:t>
  </x:si>
  <x:si>
    <x:t>(관급)배수판</x:t>
  </x:si>
  <x:si>
    <x:t>T21mm</x:t>
  </x:si>
  <x:si>
    <x:t>M00060</x:t>
  </x:si>
  <x:si>
    <x:t>WC-2</x:t>
  </x:si>
  <x:si>
    <x:t>인조화강석블록</x:t>
  </x:si>
  <x:si>
    <x:t>M00012</x:t>
  </x:si>
  <x:si>
    <x:t>M00006</x:t>
  </x:si>
  <x:si>
    <x:t>T80mm</x:t>
  </x:si>
  <x:si>
    <x:t>BB-2</x:t>
  </x:si>
  <x:si>
    <x:t>M00063</x:t>
  </x:si>
  <x:si>
    <x:t>M00064</x:t>
  </x:si>
  <x:si>
    <x:t>W00001</x:t>
  </x:si>
  <x:si>
    <x:t>폐콘크리트</x:t>
  </x:si>
  <x:si>
    <x:t>폐기물상차</x:t>
  </x:si>
  <x:si>
    <x:t>W00002</x:t>
  </x:si>
  <x:si>
    <x:t>혼합건설폐기물</x:t>
  </x:si>
  <x:si>
    <x:t>W00003</x:t>
  </x:si>
  <x:si>
    <x:t>폐기물운반비</x:t>
  </x:si>
  <x:si>
    <x:t>건설오니</x:t>
  </x:si>
  <x:si>
    <x:t>W00004</x:t>
  </x:si>
  <x:si>
    <x:t>공   종</x:t>
  </x:si>
  <x:si>
    <x:t>W00005</x:t>
  </x:si>
  <x:si>
    <x:t>1.2.13</x:t>
  </x:si>
  <x:si>
    <x:t>3.1.2</x:t>
  </x:si>
  <x:si>
    <x:t>금    액</x:t>
  </x:si>
  <x:si>
    <x:t>1.2.9</x:t>
  </x:si>
  <x:si>
    <x:t>E1_1</x:t>
  </x:si>
  <x:si>
    <x:t>1.2.11</x:t>
  </x:si>
  <x:si>
    <x:t>1.2.12</x:t>
  </x:si>
  <x:si>
    <x:t>1.1.2</x:t>
  </x:si>
  <x:si>
    <x:t>1.2.5</x:t>
  </x:si>
  <x:si>
    <x:t>1.2.1</x:t>
  </x:si>
  <x:si>
    <x:t>E2_1</x:t>
  </x:si>
  <x:si>
    <x:t>3.1.4</x:t>
  </x:si>
  <x:si>
    <x:t>탄성포장 하부</x:t>
  </x:si>
  <x:si>
    <x:t>CMT_1</x:t>
  </x:si>
  <x:si>
    <x:t>배수공사</x:t>
  </x:si>
  <x:si>
    <x:t>1.2.2</x:t>
  </x:si>
  <x:si>
    <x:t>1.2.8</x:t>
  </x:si>
  <x:si>
    <x:t>E3_1</x:t>
  </x:si>
  <x:si>
    <x:t>1.2.4</x:t>
  </x:si>
  <x:si>
    <x:t>1.2.10</x:t>
  </x:si>
  <x:si>
    <x:t>포장공사</x:t>
  </x:si>
  <x:si>
    <x:t>3.1.1</x:t>
  </x:si>
  <x:si>
    <x:t>직접공사비</x:t>
  </x:si>
  <x:si>
    <x:t>E10_1</x:t>
  </x:si>
  <x:si>
    <x:t>시험검사비</x:t>
  </x:si>
  <x:si>
    <x:t>수   량</x:t>
  </x:si>
  <x:si>
    <x:t>철거공사</x:t>
  </x:si>
  <x:si>
    <x:t>1.2.3</x:t>
  </x:si>
  <x:si>
    <x:t>1.2.7</x:t>
  </x:si>
  <x:si>
    <x:t>3.1.3</x:t>
  </x:si>
  <x:si>
    <x:t>1.1.1</x:t>
  </x:si>
  <x:si>
    <x:t>1.2.6</x:t>
  </x:si>
  <x:si>
    <x:t>3.2.2</x:t>
  </x:si>
  <x:si>
    <x:t>3.3.1</x:t>
  </x:si>
  <x:si>
    <x:t>기타공사</x:t>
  </x:si>
  <x:si>
    <x:t>3.4.4</x:t>
  </x:si>
  <x:si>
    <x:t>(제외금액)</x:t>
  </x:si>
  <x:si>
    <x:t>5.1.1</x:t>
  </x:si>
  <x:si>
    <x:t>5.1.5</x:t>
  </x:si>
  <x:si>
    <x:t>3.2.3</x:t>
  </x:si>
  <x:si>
    <x:t>3.2.4</x:t>
  </x:si>
  <x:si>
    <x:t>3.3.5</x:t>
  </x:si>
  <x:si>
    <x:t>3.4.3</x:t>
  </x:si>
  <x:si>
    <x:t>3.3.3</x:t>
  </x:si>
  <x:si>
    <x:t>C3_1</x:t>
  </x:si>
  <x:si>
    <x:t>관급자재비</x:t>
  </x:si>
  <x:si>
    <x:t>1_3_01</x:t>
  </x:si>
  <x:si>
    <x:t>T13mm</x:t>
  </x:si>
  <x:si>
    <x:t>PR_1</x:t>
  </x:si>
  <x:si>
    <x:t>3.4.2</x:t>
  </x:si>
  <x:si>
    <x:t>조달수수료</x:t>
  </x:si>
  <x:si>
    <x:t>재료비의 %</x:t>
  </x:si>
  <x:si>
    <x:t>3.2.5</x:t>
  </x:si>
  <x:si>
    <x:t>3.2.6</x:t>
  </x:si>
  <x:si>
    <x:t>3.3.2</x:t>
  </x:si>
  <x:si>
    <x:t>3.4.1</x:t>
  </x:si>
  <x:si>
    <x:t>5.1.3</x:t>
  </x:si>
  <x:si>
    <x:t>5.1.2</x:t>
  </x:si>
  <x:si>
    <x:t>3.3.4</x:t>
  </x:si>
  <x:si>
    <x:t>5.1.4</x:t>
  </x:si>
  <x:si>
    <x:t>(경비에포함)</x:t>
  </x:si>
  <x:si>
    <x:t>3.2.1</x:t>
  </x:si>
  <x:si>
    <x:t>목    차</x:t>
  </x:si>
  <x:si>
    <x:t>Sheet</x:t>
  </x:si>
  <x:si>
    <x:t>TAMT</x:t>
  </x:si>
  <x:si>
    <x:t>M_DVER</x:t>
  </x:si>
  <x:si>
    <x:t>SIZE</x:t>
  </x:si>
  <x:si>
    <x:t>NAME</x:t>
  </x:si>
  <x:si>
    <x:t>SPOS</x:t>
  </x:si>
  <x:si>
    <x:t>11. 내역서</x:t>
  </x:si>
  <x:si>
    <x:t>FPos</x:t>
  </x:si>
  <x:si>
    <x:t>EPOS</x:t>
  </x:si>
  <x:si>
    <x:t>SAMT</x:t>
  </x:si>
  <x:si>
    <x:t xml:space="preserve">17. </x:t>
  </x:si>
  <x:si>
    <x:t>26.07</x:t>
  </x:si>
  <x:si>
    <x:t>MAMT</x:t>
  </x:si>
  <x:si>
    <x:t>PNAME</x:t>
  </x:si>
  <x:si>
    <x:t>PCLAS</x:t>
  </x:si>
  <x:si>
    <x:t>SCLAS</x:t>
  </x:si>
  <x:si>
    <x:t>K_ORD</x:t>
  </x:si>
  <x:si>
    <x:t>PRIPR</x:t>
  </x:si>
  <x:si>
    <x:t>UNIT</x:t>
  </x:si>
  <x:si>
    <x:t>TAMOUNT</x:t>
  </x:si>
  <x:si>
    <x:t>True</x:t>
  </x:si>
  <x:si>
    <x:t>SAMOUNT</x:t>
  </x:si>
  <x:si>
    <x:t>AAMOUNT</x:t>
  </x:si>
  <x:si>
    <x:t>AAMT</x:t>
  </x:si>
  <x:si>
    <x:t>ITNAME</x:t>
  </x:si>
  <x:si>
    <x:t>NAMT</x:t>
  </x:si>
  <x:si>
    <x:t>INFO</x:t>
  </x:si>
  <x:si>
    <x:t>LAMT</x:t>
  </x:si>
  <x:si>
    <x:t>NAMOUNT</x:t>
  </x:si>
  <x:si>
    <x:t>LAMOUNT</x:t>
  </x:si>
  <x:si>
    <x:t>MAMOUNT</x:t>
  </x:si>
  <x:si>
    <x:t xml:space="preserve">16. </x:t>
  </x:si>
  <x:si>
    <x:t>[공사정보]</x:t>
  </x:si>
  <x:si>
    <x:t>[초기값]</x:t>
  </x:si>
  <x:si>
    <x:t>BMSTR</x:t>
  </x:si>
  <x:si>
    <x:t>EXNM_</x:t>
  </x:si>
  <x:si>
    <x:t>[인쇄정보]</x:t>
  </x:si>
  <x:si>
    <x:t>BMKNM</x:t>
  </x:si>
  <x:si>
    <x:t>S_JDA</x:t>
  </x:si>
  <x:si>
    <x:t>MLST</x:t>
  </x:si>
  <x:si>
    <x:t>ACTYP</x:t>
  </x:si>
  <x:si>
    <x:t>ACDNM</x:t>
  </x:si>
  <x:si>
    <x:t>ZCDNM</x:t>
  </x:si>
  <x:si>
    <x:t>KCDNM</x:t>
  </x:si>
  <x:si>
    <x:t>CUTNM</x:t>
  </x:si>
  <x:si>
    <x:t>OPTNM</x:t>
  </x:si>
  <x:si>
    <x:t>JEMNM</x:t>
  </x:si>
  <x:si>
    <x:t>123456</x:t>
  </x:si>
  <x:si>
    <x:t>JMKN1</x:t>
  </x:si>
  <x:si>
    <x:t>가격 정보</x:t>
  </x:si>
  <x:si>
    <x:t>COND_</x:t>
  </x:si>
  <x:si>
    <x:t>JMKN2</x:t>
  </x:si>
  <x:si>
    <x:t>물가 자료</x:t>
  </x:si>
  <x:si>
    <x:t>JMKN3</x:t>
  </x:si>
  <x:si>
    <x:t>JCDNM</x:t>
  </x:si>
  <x:si>
    <x:t>ACTOP</x:t>
  </x:si>
  <x:si>
    <x:t>CHGNM</x:t>
  </x:si>
  <x:si>
    <x:t>EXRNM</x:t>
  </x:si>
  <x:si>
    <x:t>P_ORD</x:t>
  </x:si>
  <x:si>
    <x:t>ECDNM</x:t>
  </x:si>
  <x:si>
    <x:t>BPNNM</x:t>
  </x:si>
  <x:si>
    <x:t>CHBNM</x:t>
  </x:si>
  <x:si>
    <x:t>RXNM_</x:t>
  </x:si>
  <x:si>
    <x:t>CHNNM</x:t>
  </x:si>
  <x:si>
    <x:t>SUBNM</x:t>
  </x:si>
  <x:si>
    <x:t>적용 단가</x:t>
  </x:si>
  <x:si>
    <x:t>JMKN5</x:t>
  </x:si>
  <x:si>
    <x:t>분류번호</x:t>
  </x:si>
  <x:si>
    <x:t>CAP_NO</x:t>
  </x:si>
  <x:si>
    <x:t>견적단가1</x:t>
  </x:si>
  <x:si>
    <x:t>CAP_QTY</x:t>
  </x:si>
  <x:si>
    <x:t>물가 정보</x:t>
  </x:si>
  <x:si>
    <x:t>JMKN4</x:t>
  </x:si>
  <x:si>
    <x:t>거래가격</x:t>
  </x:si>
  <x:si>
    <x:t>JMKN6</x:t>
  </x:si>
  <x:si>
    <x:t>CAP_AMT</x:t>
  </x:si>
  <x:si>
    <x:t>견적 1</x:t>
  </x:si>
  <x:si>
    <x:t>w26.08</x:t>
  </x:si>
  <x:si>
    <x:t>[.끝.]</x:t>
  </x:si>
  <x:si>
    <x:t>코드번호</x:t>
  </x:si>
  <x:si>
    <x:t>시설코드</x:t>
  </x:si>
  <x:si>
    <x:t>_x0007_`COD|E2_x0005_`QTY1|1_x0005_`EXI|0_x0005_`ITT|0_x0005_`END|107_x0005_`</x:t>
  </x:si>
  <x:si>
    <x:t>_x0007_`COD|E1_x0005_`QTY1|1_x0005_`EXI|0_x0005_`ITT|0_x0005_`END|69_x0005_`</x:t>
  </x:si>
  <x:si>
    <x:t>_x0007_`COD|E2_x0005_`QTY1|1_x0005_`EXI|0_x0005_`ITT|0_x0005_`END|137_x0005_`</x:t>
  </x:si>
  <x:si>
    <x:t>_x0007_`COD|C3_x0005_`QTY1|1_x0005_`EXI|1_x0005_`ITT|0_x0005_`END|157_x0005_`</x:t>
  </x:si>
  <x:si>
    <x:t>_x0007_`COD|E1_x0005_`QTY1|1_x0005_`EXI|0_x0005_`ITT|0_x0005_`END|82_x0005_`</x:t>
  </x:si>
  <x:si>
    <x:t>_x0007_`COD|E1_x0005_`QTY1|1_x0005_`EXI|0_x0005_`ITT|0_x0005_`END|137_x0005_`</x:t>
  </x:si>
  <x:si>
    <x:t>_x0007_`COD|E1_x0005_`QTY1|1_x0005_`EXI|0_x0005_`ITT|0_x0005_`END|76_x0005_`</x:t>
  </x:si>
  <x:si>
    <x:t>_x0007_`COD|E3_x0005_`QTY1|1_x0005_`EXI|0_x0005_`ITT|0_x0005_`END|137_x0005_`</x:t>
  </x:si>
  <x:si>
    <x:t>_x0007_`COD|C3_x0005_`QTY1|1_x0005_`EXI|1_x0005_`ITT|0_x0005_`END|185_x0005_`</x:t>
  </x:si>
  <x:si>
    <x:t>_x0007_`COD|E2_x0005_`QTY1|1_x0005_`EXI|0_x0005_`ITT|0_x0005_`END|82_x0005_`</x:t>
  </x:si>
  <x:si>
    <x:t>_x0007_`COD|E1_x0005_`QTY1|1_x0005_`EXI|0_x0005_`ITT|0_x0005_`END|25_x0005_`</x:t>
  </x:si>
  <x:si>
    <x:t>_x0007_`COD|E2_x0005_`QTY1|1_x0005_`EXI|0_x0005_`ITT|0_x0005_`END|37_x0005_`</x:t>
  </x:si>
  <x:si>
    <x:t>_x0007_`COD|E1_x0005_`QTY1|1_x0005_`EXI|0_x0005_`ITT|0_x0005_`END|10_x0005_`</x:t>
  </x:si>
  <x:si>
    <x:t>_x0007_`COD|E2_x0005_`QTY1|1_x0005_`EXI|0_x0005_`ITT|0_x0005_`END|25_x0005_`</x:t>
  </x:si>
  <x:si>
    <x:t>_x0007_`COD|E1_x0005_`QTY1|1_x0005_`EXI|0_x0005_`ITT|0_x0005_`END|61_x0005_`</x:t>
  </x:si>
  <x:si>
    <x:t>※※안내※※ →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</x:si>
</x:sst>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6">
    <x:numFmt numFmtId="164" formatCode="#,###"/>
    <x:numFmt numFmtId="165" formatCode="#,##0.#######;\-#,##0.#######;#"/>
    <x:numFmt numFmtId="166" formatCode="#,##0.####;\-#,##0.####;#"/>
    <x:numFmt numFmtId="167" formatCode="#,##0.###;\-#,##0.###;#"/>
    <x:numFmt numFmtId="168" formatCode="#,##0.######;\-#,##0.######;#"/>
    <x:numFmt numFmtId="169" formatCode="#,##0;\-#,##0;#"/>
  </x:numFmts>
  <x:fonts count="2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x:font>
      <x:name val="굴림체"/>
      <x:sz val="9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9"/>
          <x:color rgb="ffc0c0c0"/>
          <x:u/>
          <hs:underlineType val="1"/>
          <hs:underlineShape val="solid"/>
          <hs:underlineColor rgb="ffc0c0c0"/>
          <hs:size val="100"/>
          <hs:ratio val="100"/>
          <hs:spacing val="0"/>
          <hs:offset val="0"/>
        </x:font>
      </mc:Choice>
      <mc:Fallback>
        <x:font>
          <x:name val="굴림체"/>
          <x:sz val="9"/>
          <x:color rgb="ffc0c0c0"/>
          <x:u/>
        </x:font>
      </mc:Fallback>
    </mc:AlternateContent>
    <x:font>
      <x:name val="맑은 고딕"/>
      <x:sz val="10"/>
      <x:color rgb="ffc0c0c0"/>
    </x:font>
    <x:font>
      <x:name val="굴림체"/>
      <x:sz val="9"/>
      <x:color rgb="ffc0c0c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4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4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ff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9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9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9"/>
          <x:color rgb="ffff0000"/>
          <hs:size val="100"/>
          <hs:ratio val="100"/>
          <hs:spacing val="0"/>
          <hs:offset val="0"/>
        </x:font>
      </mc:Choice>
      <mc:Fallback>
        <x:font>
          <x:name val="굴림체"/>
          <x:sz val="9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ffffff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5"/>
          <x:color rgb="ff000000"/>
          <x:b val="1"/>
          <x:u/>
          <hs:underlineType val="1"/>
          <hs:underlineShape val="solid"/>
          <hs:underlineColor rgb="ff000000"/>
        </x:font>
      </mc:Choice>
      <mc:Fallback>
        <x:font>
          <x:name val="굴림체"/>
          <x:sz val="15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5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5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9"/>
          <x:color rgb="ff0000ff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굴림체"/>
          <x:sz val="9"/>
          <x:color rgb="ff0000ff"/>
          <x:u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008080"/>
        <x:bgColor indexed="64"/>
      </x:patternFill>
    </x:fill>
    <x:fill>
      <x:patternFill patternType="solid">
        <x:fgColor rgb="ff0000ff"/>
        <x:bgColor indexed="64"/>
      </x:patternFill>
    </x:fill>
  </x:fills>
  <x:borders count="7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70">
    <x:xf numFmtId="0" fontId="0" fillId="0" borderId="0" xfId="0" applyNumberFormat="1">
      <x:alignment horizontal="general" vertical="bottom"/>
    </x:xf>
    <x:xf numFmtId="49" fontId="8" fillId="0" borderId="0" xfId="0" applyNumberFormat="1" applyFont="1" applyAlignment="1">
      <x:alignment horizontal="left" vertical="center"/>
    </x:xf>
    <x:xf numFmtId="0" fontId="9" fillId="0" borderId="0" xfId="0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0" fillId="0" borderId="0" xfId="0" applyNumberFormat="1" applyAlignment="1">
      <x:alignment horizontal="general" vertical="bottom" shrinkToFit="1"/>
    </x:xf>
    <x:xf numFmtId="49" fontId="8" fillId="0" borderId="0" xfId="0" applyNumberFormat="1" applyFont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9" fontId="8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" xfId="0" applyNumberFormat="1" applyFont="1" applyBorder="1" applyAlignment="1">
          <x:alignment horizontal="center" vertical="center" shrinkToFit="1"/>
        </x:xf>
      </mc:Fallback>
    </mc:AlternateContent>
    <x:xf numFmtId="49" fontId="8" fillId="0" borderId="1" xfId="0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2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2" xfId="0" applyNumberFormat="1" applyFont="1" applyBorder="1" applyAlignment="1">
          <x:alignment horizontal="right" vertical="center" shrinkToFit="1"/>
        </x:xf>
      </mc:Fallback>
    </mc:AlternateContent>
    <x:xf numFmtId="0" fontId="11" fillId="0" borderId="0" xfId="0" applyNumberFormat="1" applyFont="1" applyAlignment="1">
      <x:alignment horizontal="general" vertical="bottom" shrinkToFit="1"/>
    </x:xf>
    <x:xf numFmtId="49" fontId="12" fillId="0" borderId="0" xfId="0" applyNumberFormat="1" applyFont="1" applyAlignment="1">
      <x:alignment horizontal="left" vertical="center" shrinkToFit="1"/>
    </x:xf>
    <x:xf numFmtId="0" fontId="9" fillId="0" borderId="0" xfId="0" applyNumberFormat="1" applyFont="1" applyAlignment="1">
      <x:alignment horizontal="general" vertical="bottom" shrinkToFit="1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 shrinkToFit="1"/>
        </x:xf>
      </mc:Fallback>
    </mc:AlternateContent>
    <x:xf numFmtId="165" fontId="12" fillId="0" borderId="0" xfId="0" applyNumberFormat="1" applyFont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9" fontId="8" fillId="0" borderId="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2" xfId="0" applyNumberFormat="1" applyFont="1" applyBorder="1" applyAlignment="1">
          <x:alignment horizontal="center" vertical="center" shrinkToFit="1"/>
        </x:xf>
      </mc:Fallback>
    </mc:AlternateContent>
    <x:xf numFmtId="49" fontId="13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8" fillId="0" borderId="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3" xfId="0" applyNumberFormat="1" applyFont="1" applyBorder="1" applyAlignment="1">
          <x:alignment horizontal="center" vertical="center" shrinkToFit="1"/>
        </x:xf>
      </mc:Fallback>
    </mc:AlternateContent>
    <x:xf numFmtId="49" fontId="14" fillId="0" borderId="1" xfId="0" applyNumberFormat="1" applyFont="1" applyBorder="1" applyAlignment="1">
      <x:alignment horizontal="left" vertical="center" shrinkToFit="1"/>
    </x:xf>
    <x:xf numFmtId="49" fontId="14" fillId="0" borderId="2" xfId="0" applyNumberFormat="1" applyFont="1" applyBorder="1" applyAlignment="1">
      <x:alignment horizontal="left" vertical="center" shrinkToFit="1"/>
    </x:xf>
    <x:xf numFmtId="49" fontId="8" fillId="0" borderId="2" xfId="0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9" fontId="8" fillId="0" borderId="3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3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0" borderId="3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0" borderId="3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2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2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3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3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8" fillId="0" borderId="4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8" fillId="0" borderId="4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4" xfId="0" applyNumberFormat="1" applyBorder="1" applyAlignment="1">
      <x:alignment horizontal="general" vertical="bottom" shrinkToFit="1"/>
    </x:xf>
    <mc:AlternateContent xmlns:mc="http://schemas.openxmlformats.org/markup-compatibility/2006">
      <mc:Choice xmlns:hs="http://schemas.haansoft.com/office/spreadsheet/8.0" Requires="hs">
        <x:xf numFmtId="49" fontId="8" fillId="0" borderId="1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8" fillId="0" borderId="3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8" fillId="0" borderId="3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8" fillId="0" borderId="1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8" fillId="0" borderId="1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2" xfId="0" applyNumberFormat="1" applyBorder="1" applyAlignment="1">
      <x:alignment horizontal="general" vertical="bottom" shrinkToFit="1"/>
    </x:xf>
    <mc:AlternateContent xmlns:mc="http://schemas.openxmlformats.org/markup-compatibility/2006">
      <mc:Choice xmlns:hs="http://schemas.haansoft.com/office/spreadsheet/8.0" Requires="hs">
        <x:xf numFmtId="169" fontId="8" fillId="0" borderId="0" xfId="0" applyNumberFormat="1" applyFont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8" fillId="0" borderId="0" xfId="0" applyNumberFormat="1" applyFont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8" fillId="0" borderId="2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8" fillId="0" borderId="2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8" fillId="0" borderId="1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8" fillId="0" borderId="1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8" fillId="0" borderId="1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8" fillId="0" borderId="1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1" xfId="0" applyNumberFormat="1" applyBorder="1" applyAlignment="1">
      <x:alignment horizontal="general" vertical="bottom" shrinkToFit="1"/>
    </x:xf>
    <mc:AlternateContent xmlns:mc="http://schemas.openxmlformats.org/markup-compatibility/2006">
      <mc:Choice xmlns:hs="http://schemas.haansoft.com/office/spreadsheet/8.0" Requires="hs">
        <x:xf numFmtId="169" fontId="8" fillId="0" borderId="3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8" fillId="0" borderId="3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3" xfId="0" applyNumberFormat="1" applyBorder="1" applyAlignment="1">
      <x:alignment horizontal="general" vertical="bottom" shrinkToFit="1"/>
    </x:xf>
    <x:xf numFmtId="49" fontId="15" fillId="0" borderId="0" xfId="0" applyNumberFormat="1" applyFont="1" applyAlignment="1">
      <x:alignment horizontal="left" vertical="center"/>
    </x:xf>
    <x:xf numFmtId="49" fontId="16" fillId="0" borderId="0" xfId="0" applyNumberFormat="1" applyFont="1" applyAlignment="1">
      <x:alignment horizontal="left" vertical="center"/>
    </x:xf>
    <x:xf numFmtId="49" fontId="17" fillId="0" borderId="0" xfId="0" applyNumberFormat="1" applyFont="1" applyAlignment="1">
      <x:alignment horizontal="left" vertical="center"/>
    </x:xf>
    <x:xf numFmtId="49" fontId="18" fillId="0" borderId="0" xfId="0" applyNumberFormat="1" applyFont="1" applyAlignment="1">
      <x:alignment horizontal="left" vertical="center"/>
    </x:xf>
    <x:xf numFmtId="49" fontId="19" fillId="0" borderId="0" xfId="0" applyNumberFormat="1" applyFont="1" applyAlignment="1">
      <x:alignment horizontal="left" vertical="center"/>
    </x:xf>
    <x:xf numFmtId="49" fontId="20" fillId="0" borderId="0" xfId="0" applyNumberFormat="1" applyFont="1" applyAlignment="1">
      <x:alignment horizontal="left" vertical="center"/>
    </x:xf>
    <x:xf numFmtId="49" fontId="21" fillId="0" borderId="0" xfId="0" applyNumberFormat="1" applyFont="1" applyAlignment="1">
      <x:alignment horizontal="left" vertical="center"/>
    </x:xf>
    <x:xf numFmtId="0" fontId="0" fillId="0" borderId="0" xfId="0" applyNumberFormat="1" applyAlignment="1" applyProtection="1">
      <x:alignment horizontal="general" vertical="bottom" shrinkToFit="1"/>
      <x:protection hidden="1"/>
    </x:xf>
    <x:xf numFmtId="49" fontId="8" fillId="2" borderId="0" xfId="0" applyNumberFormat="1" applyFont="1" applyFill="1" applyAlignment="1" applyProtection="1">
      <x:alignment horizontal="left" vertical="center" shrinkToFit="1"/>
      <x:protection hidden="1"/>
    </x:xf>
    <mc:AlternateContent xmlns:mc="http://schemas.openxmlformats.org/markup-compatibility/2006">
      <mc:Choice xmlns:hs="http://schemas.haansoft.com/office/spreadsheet/8.0" Requires="hs">
        <x:xf numFmtId="49" fontId="8" fillId="0" borderId="0" xfId="0" applyNumberFormat="1" applyFont="1" applyAlignment="1" applyProtection="1" hs:applyExtension="1">
          <x:alignment horizontal="center" vertical="center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0" xfId="0" applyNumberFormat="1" applyFont="1" applyAlignment="1" applyProtection="1">
          <x:alignment horizontal="center" vertical="center" shrinkToFit="1"/>
          <x:protection hidden="1"/>
        </x:xf>
      </mc:Fallback>
    </mc:AlternateContent>
    <x:xf numFmtId="49" fontId="8" fillId="0" borderId="0" xfId="0" applyNumberFormat="1" applyFont="1" applyAlignment="1" applyProtection="1">
      <x:alignment horizontal="left" vertical="center" shrinkToFit="1"/>
      <x:protection hidden="1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applyProtection="1" hs:applyExtension="1">
          <x:alignment horizontal="center" vertical="center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 applyProtection="1">
          <x:alignment horizontal="center" vertical="center" shrinkToFit="1"/>
          <x:protection hidden="1"/>
        </x:xf>
      </mc:Fallback>
    </mc:AlternateContent>
    <x:xf numFmtId="0" fontId="8" fillId="0" borderId="0" xfId="0" applyNumberFormat="1" applyFont="1" applyAlignment="1" applyProtection="1">
      <x:alignment horizontal="left" vertical="center" shrinkToFit="1"/>
      <x:protection hidden="1"/>
    </x:xf>
    <x:xf numFmtId="0" fontId="8" fillId="0" borderId="0" xfId="0" applyNumberFormat="1" applyFont="1" applyAlignment="1" applyProtection="1">
      <x:alignment horizontal="left" vertical="center" shrinkToFit="1"/>
      <x:protection hidden="1"/>
    </x:xf>
    <x:xf numFmtId="165" fontId="8" fillId="0" borderId="0" xfId="0" applyNumberFormat="1" applyFont="1" applyAlignment="1" applyProtection="1">
      <x:alignment horizontal="left" vertical="center" shrinkToFit="1"/>
      <x:protection hidden="1"/>
    </x:xf>
    <mc:AlternateContent xmlns:mc="http://schemas.openxmlformats.org/markup-compatibility/2006">
      <mc:Choice xmlns:hs="http://schemas.haansoft.com/office/spreadsheet/8.0" Requires="hs">
        <x:xf numFmtId="165" fontId="8" fillId="0" borderId="0" xfId="0" applyNumberFormat="1" applyFont="1" applyAlignment="1" applyProtection="1" hs:applyExtension="1">
          <x:alignment horizontal="center" vertical="center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0" xfId="0" applyNumberFormat="1" applyFont="1" applyAlignment="1" applyProtection="1">
          <x:alignment horizontal="center" vertical="center" shrinkToFit="1"/>
          <x:protection hidden="1"/>
        </x:xf>
      </mc:Fallback>
    </mc:AlternateContent>
    <x:xf numFmtId="0" fontId="9" fillId="0" borderId="0" xfId="0" applyNumberFormat="1" applyFont="1" applyAlignment="1" applyProtection="1">
      <x:alignment horizontal="general" vertical="bottom" shrinkToFit="1"/>
      <x:protection hidden="1"/>
    </x:xf>
    <x:xf numFmtId="0" fontId="16" fillId="0" borderId="0" xfId="0" applyNumberFormat="1" applyFont="1" applyAlignment="1">
      <x:alignment horizontal="left" vertical="center"/>
    </x:xf>
    <x:xf numFmtId="49" fontId="22" fillId="0" borderId="0" xfId="0" applyNumberFormat="1" applyFont="1" applyAlignment="1">
      <x:alignment horizontal="left" vertical="center"/>
    </x:xf>
    <x:xf numFmtId="0" fontId="23" fillId="3" borderId="0" xfId="0" applyNumberFormat="1" applyFont="1" applyFill="1" applyAlignment="1">
      <x:alignment horizontal="left" vertical="center"/>
    </x:xf>
    <x:xf numFmtId="0" fontId="0" fillId="0" borderId="0" xfId="0" applyNumberForma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9" fontId="24" fillId="0" borderId="0" xfId="0" applyNumberFormat="1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4" fillId="0" borderId="0" xfId="0" applyNumberFormat="1" applyFon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5" xfId="0" applyNumberFormat="1" applyFont="1" applyBorder="1" applyAlignment="1">
          <x:alignment horizontal="center" vertical="center" shrinkToFit="1"/>
        </x:xf>
      </mc:Fallback>
    </mc:AlternateContent>
    <x:xf numFmtId="0" fontId="0" fillId="0" borderId="5" xfId="0" applyNumberFormat="1" applyBorder="1" applyAlignment="1">
      <x:alignment horizontal="general" vertical="bottom"/>
    </x:xf>
    <x:xf numFmtId="49" fontId="14" fillId="0" borderId="1" xfId="0" applyNumberFormat="1" applyFont="1" applyBorder="1" applyAlignment="1">
      <x:alignment horizontal="left" vertical="center" shrinkToFit="1"/>
    </x:xf>
    <x:xf numFmtId="49" fontId="14" fillId="0" borderId="2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8" fillId="0" borderId="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6" xfId="0" applyNumberFormat="1" applyFont="1" applyBorder="1" applyAlignment="1">
          <x:alignment horizontal="center" vertical="center" shrinkToFit="1"/>
        </x:xf>
      </mc:Fallback>
    </mc:AlternateContent>
    <x:xf numFmtId="0" fontId="0" fillId="0" borderId="6" xfId="0" applyNumberFormat="1" applyBorder="1" applyAlignment="1">
      <x:alignment horizontal="general" vertical="bottom"/>
    </x:xf>
    <x:xf numFmtId="49" fontId="25" fillId="0" borderId="0" xfId="0" applyNumberFormat="1" applyFont="1" applyAlignment="1" applyProtection="1">
      <x:alignment horizontal="left" vertical="center" shrinkToFit="1"/>
      <x:protection hidden="1"/>
    </x:xf>
    <x:xf numFmtId="1" fontId="26" fillId="0" borderId="0" xfId="0" applyNumberFormat="1" applyFont="1" applyAlignment="1" applyProtection="1">
      <x:alignment horizontal="left" vertical="center" shrinkToFit="1"/>
      <x:protection hidden="1"/>
    </x:xf>
    <x:xf numFmtId="0" fontId="26" fillId="0" borderId="0" xfId="0" applyNumberFormat="1" applyFont="1" applyAlignment="1">
      <x:alignment horizontal="left" vertical="center" shrinkToFit="1"/>
    </x:xf>
    <x:xf numFmtId="0" fontId="26" fillId="0" borderId="0" xfId="0" applyNumberFormat="1" applyFont="1" applyAlignment="1">
      <x:alignment horizontal="left" vertical="center"/>
    </x:xf>
  </x:cellXfs>
  <x:cellStyles count="1">
    <x:cellStyle name="표준" xfId="0" builtinId="0"/>
  </x:cellStyles>
  <x:dxfs count="14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  <x:dxf>
      <x:numFmt numFmtId="4294967295" formatCode="#,###"/>
    </x:dxf>
    <x:dxf>
      <x:numFmt numFmtId="4294967295" formatCode="#,###"/>
    </x:dxf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externalLink" Target="externalLinks/externalLink3.xml"  /><Relationship Id="rId11" Type="http://schemas.openxmlformats.org/officeDocument/2006/relationships/externalLink" Target="externalLinks/externalLink4.xml"  /><Relationship Id="rId12" Type="http://schemas.openxmlformats.org/officeDocument/2006/relationships/externalLink" Target="externalLinks/externalLink5.xml"  /><Relationship Id="rId13" Type="http://schemas.openxmlformats.org/officeDocument/2006/relationships/externalLink" Target="externalLinks/externalLink6.xml"  /><Relationship Id="rId14" Type="http://schemas.openxmlformats.org/officeDocument/2006/relationships/externalLink" Target="externalLinks/externalLink7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externalLink" Target="externalLinks/externalLink1.xml"  /><Relationship Id="rId9" Type="http://schemas.openxmlformats.org/officeDocument/2006/relationships/externalLink" Target="externalLinks/externalLink2.xml"  /></Relationships>
</file>

<file path=xl/externalLinks/_rels/externalLink1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B:/EXCEL/97BUN/DANGA.XLS" TargetMode="External" /></Relationships>
</file>

<file path=xl/externalLinks/_rels/externalLink2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B:/MSOffice/Excel/&#49444;&#44228;&#49436;/&#49688;&#47785;&#51068;&#50948;.XLS" TargetMode="External" /></Relationships>
</file>

<file path=xl/externalLinks/_rels/externalLink3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B:/&#49688;&#47785;&#51068;&#50948;.XLS" TargetMode="External" /></Relationships>
</file>

<file path=xl/externalLinks/_rels/externalLink4.xml.rels><?xml version="1.0" encoding="UTF-8" standalone="yes" ?><Relationships xmlns="http://schemas.openxmlformats.org/package/2006/relationships"><Relationship Id="rId1" Type="http://schemas.microsoft.com/office/2006/relationships/xlExternalLinkPath/xlPathMissing" Target="Sdmj/c/WINDOWS/EXCEL/KIM.XLS" TargetMode="External" /></Relationships>
</file>

<file path=xl/externalLinks/_rels/externalLink5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B:/KOR2/2&#52264;&#48320;&#44221;/2&#52264;1&#52264;.XLS" TargetMode="External" /></Relationships>
</file>

<file path=xl/externalLinks/_rels/externalLink6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KKK.XLS" TargetMode="External" /></Relationships>
</file>

<file path=xl/externalLinks/_rels/externalLink7.xml.rels><?xml version="1.0" encoding="UTF-8" standalone="yes" ?><Relationships xmlns="http://schemas.openxmlformats.org/package/2006/relationships"><Relationship Id="rId1" Type="http://schemas.microsoft.com/office/2006/relationships/xlExternalLinkPath/xlPathMissing" Target="&#44608;&#49437;&#44260;&#48512;&#51109;/C/&#49884;&#44277;&#51089;&#50629;/&#49688;&#45768;/&#52264;&#51452;&#51076;/KKK.XLS" TargetMode="External" /></Relationships>
</file>

<file path=xl/externalLinks/externalLink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laroux"/>
      <x:sheetName val="danga"/>
      <x:sheetName val="ilch"/>
      <x:sheetName val="단면가정"/>
      <x:sheetName val="Y-WORK"/>
      <x:sheetName val="JUCKEYK"/>
      <x:sheetName val="을"/>
      <x:sheetName val="2F 회의실견적(5_14 일대)"/>
      <x:sheetName val="정부노임단가"/>
      <x:sheetName val="토목내역"/>
      <x:sheetName val="토공"/>
      <x:sheetName val="1-1"/>
      <x:sheetName val="DATA"/>
      <x:sheetName val="공통가설"/>
      <x:sheetName val="일위대가목차"/>
      <x:sheetName val="맨홀수량집계"/>
      <x:sheetName val="3BL공동구 수량"/>
      <x:sheetName val="교각계산"/>
      <x:sheetName val="96수출"/>
      <x:sheetName val="LEGEND"/>
      <x:sheetName val="내역서"/>
      <x:sheetName val="Sheet5"/>
      <x:sheetName val="INPUT(덕도방향-시점)"/>
      <x:sheetName val="내역"/>
      <x:sheetName val="설계조건"/>
      <x:sheetName val="안정계산"/>
      <x:sheetName val="단면검토"/>
      <x:sheetName val="일위대가표"/>
      <x:sheetName val="기둥(원형)"/>
      <x:sheetName val="일위대가"/>
      <x:sheetName val="code"/>
      <x:sheetName val="평가데이터"/>
      <x:sheetName val="총괄-1"/>
      <x:sheetName val="현장"/>
      <x:sheetName val="전기"/>
      <x:sheetName val="연령현황"/>
      <x:sheetName val=" 견적서"/>
      <x:sheetName val="일반물자(한국통신)"/>
      <x:sheetName val="VXXXXXXX"/>
      <x:sheetName val="TABLE"/>
      <x:sheetName val="직노"/>
      <x:sheetName val="계화배수"/>
      <x:sheetName val="1월"/>
      <x:sheetName val="공사비예산서(토목분)"/>
      <x:sheetName val="직공비"/>
      <x:sheetName val="COPING"/>
      <x:sheetName val="3.하중산정4.지지력"/>
      <x:sheetName val="원형맨홀수량"/>
      <x:sheetName val="SLAB&quot;1&quot;"/>
      <x:sheetName val="품셈"/>
      <x:sheetName val="교각1"/>
      <x:sheetName val="설계변경원가계산총괄표"/>
      <x:sheetName val="BID"/>
      <x:sheetName val="토공(완충)"/>
      <x:sheetName val="input"/>
      <x:sheetName val="공사비명세서"/>
      <x:sheetName val="설산1.나"/>
      <x:sheetName val="본사S"/>
      <x:sheetName val="가설건물"/>
      <x:sheetName val="변화치수"/>
      <x:sheetName val="Total"/>
      <x:sheetName val="부하(성남)"/>
      <x:sheetName val="깨기"/>
      <x:sheetName val="일반맨홀수량집계"/>
      <x:sheetName val="I一般比"/>
      <x:sheetName val="정보매체A동"/>
      <x:sheetName val="품목"/>
      <x:sheetName val="날개벽(시점좌측)"/>
      <x:sheetName val="기본단가표"/>
      <x:sheetName val="목록"/>
      <x:sheetName val="데이타"/>
      <x:sheetName val="공통부대비"/>
      <x:sheetName val="기성내역"/>
      <x:sheetName val="표지"/>
      <x:sheetName val="대비"/>
      <x:sheetName val="쌍송교"/>
      <x:sheetName val="마산방향철근집계"/>
      <x:sheetName val="진주방향"/>
      <x:sheetName val="마산방향"/>
      <x:sheetName val="SORCE1"/>
      <x:sheetName val="가시설단위수량"/>
      <x:sheetName val="20관리비율"/>
      <x:sheetName val="DATA1"/>
      <x:sheetName val="집계표"/>
      <x:sheetName val="TB-내역서"/>
      <x:sheetName val="포장절단"/>
      <x:sheetName val="열린교실"/>
      <x:sheetName val="일반맨홀수량집계(A-7 LINE)"/>
      <x:sheetName val="LOPCALC"/>
      <x:sheetName val="N賃率-職"/>
      <x:sheetName val="물량산출근거"/>
      <x:sheetName val="공사개요"/>
      <x:sheetName val="예산서"/>
      <x:sheetName val="차액보증"/>
      <x:sheetName val="b_gunmul"/>
      <x:sheetName val="b_balju (2)"/>
      <x:sheetName val="J直材4"/>
      <x:sheetName val="단위수량"/>
      <x:sheetName val="연부97-1"/>
      <x:sheetName val="갑지1"/>
      <x:sheetName val="DATE"/>
      <x:sheetName val="Sheet4"/>
      <x:sheetName val="경산"/>
      <x:sheetName val="2F_회의실견적(5_14_일대)"/>
      <x:sheetName val="DATA(BAC)"/>
      <x:sheetName val="배수관공"/>
      <x:sheetName val="ITB COST"/>
      <x:sheetName val="수량3"/>
      <x:sheetName val="투찰"/>
      <x:sheetName val="토목품셈"/>
      <x:sheetName val="Sheet1"/>
      <x:sheetName val="#REF"/>
      <x:sheetName val="guard(mac)"/>
      <x:sheetName val="전기품산출"/>
      <x:sheetName val="기계내역"/>
      <x:sheetName val="CIVIL"/>
      <x:sheetName val="기초공"/>
      <x:sheetName val="부대내역"/>
      <x:sheetName val="입찰안"/>
      <x:sheetName val="우배수"/>
      <x:sheetName val="조건표"/>
      <x:sheetName val="단가"/>
      <x:sheetName val="3BL공동구_수량"/>
      <x:sheetName val="자재단가비교표"/>
      <x:sheetName val="중기사용료산출근거"/>
      <x:sheetName val="단가 및 재료비"/>
      <x:sheetName val="노임단가"/>
      <x:sheetName val="공통가설공사"/>
      <x:sheetName val="BEND LOSS"/>
      <x:sheetName val="공정집계_국별"/>
      <x:sheetName val="적용률"/>
      <x:sheetName val="총괄"/>
      <x:sheetName val="RING WALL"/>
      <x:sheetName val="모니터"/>
      <x:sheetName val="D-3503"/>
      <x:sheetName val="간선계산"/>
      <x:sheetName val="내역1"/>
      <x:sheetName val="부재력정리"/>
      <x:sheetName val="하중계산"/>
      <x:sheetName val="조명시설"/>
      <x:sheetName val="산출근거"/>
      <x:sheetName val="조명율표"/>
      <x:sheetName val="원형1호맨홀토공수량"/>
      <x:sheetName val="조작대(1연)"/>
      <x:sheetName val="실행"/>
      <x:sheetName val="DATA-1"/>
      <x:sheetName val="정렬"/>
      <x:sheetName val="대전21토목내역서"/>
      <x:sheetName val="말뚝지지력산정"/>
      <x:sheetName val="전압강하계산"/>
      <x:sheetName val="기본일위"/>
      <x:sheetName val="을지"/>
      <x:sheetName val="치수표"/>
      <x:sheetName val="B부대공"/>
      <x:sheetName val="배수공"/>
      <x:sheetName val="원가"/>
      <x:sheetName val="ABUT수량-A1"/>
      <x:sheetName val="CPM챠트"/>
      <x:sheetName val="XL4Poppy"/>
      <x:sheetName val="대치판정"/>
      <x:sheetName val="남양시작동자105노65기1.3화1.2"/>
      <x:sheetName val="단가산출1"/>
      <x:sheetName val="Sheet3"/>
      <x:sheetName val="cross beam"/>
      <x:sheetName val="안정검토"/>
      <x:sheetName val="일위대가(가설)"/>
      <x:sheetName val="수량산출"/>
      <x:sheetName val="가공비"/>
      <x:sheetName val="작성"/>
      <x:sheetName val="산출내역"/>
      <x:sheetName val="증감분석"/>
      <x:sheetName val="TYPE-A"/>
      <x:sheetName val="우각부보강"/>
      <x:sheetName val="도장수량(하1)"/>
      <x:sheetName val="주형"/>
      <x:sheetName val="woo(mac)"/>
      <x:sheetName val="공구원가계산"/>
      <x:sheetName val="대전월평내역"/>
      <x:sheetName val="방송일위대가"/>
      <x:sheetName val="제품"/>
      <x:sheetName val="제원.설계조건"/>
      <x:sheetName val="FAB별"/>
      <x:sheetName val="FRT_O"/>
      <x:sheetName val="FAB_I"/>
      <x:sheetName val="기계경비"/>
      <x:sheetName val="인건비(환율)"/>
      <x:sheetName val="단가표 "/>
      <x:sheetName val="주경기-오배수"/>
      <x:sheetName val="건축내역"/>
      <x:sheetName val="간노_콘"/>
      <x:sheetName val="세부내역"/>
      <x:sheetName val="기초1"/>
      <x:sheetName val="A-4"/>
      <x:sheetName val="물가자료"/>
      <x:sheetName val="일반수량집계표"/>
      <x:sheetName val="단면(RW1)"/>
      <x:sheetName val="마감물량3"/>
      <x:sheetName val="보차도경계석"/>
      <x:sheetName val="_산근2_"/>
      <x:sheetName val="_산근4_"/>
      <x:sheetName val="_산근5_"/>
      <x:sheetName val="심사내역서(선감길외).xlsx"/>
      <x:sheetName val="일위_파일"/>
      <x:sheetName val="연결임시"/>
      <x:sheetName val="산출금액내역"/>
      <x:sheetName val="내역서1999.8최종"/>
      <x:sheetName val="신우"/>
      <x:sheetName val="운임"/>
      <x:sheetName val="충주"/>
      <x:sheetName val="과천MAIN"/>
      <x:sheetName val="지장물C"/>
      <x:sheetName val="ITEM"/>
      <x:sheetName val="일 위 대 가 표"/>
      <x:sheetName val="6PILE  (돌출)"/>
      <x:sheetName val="4.2유효폭의 계산"/>
      <x:sheetName val="관람석제출"/>
      <x:sheetName val="케이블"/>
      <x:sheetName val="CONCRETE"/>
      <x:sheetName val="EACT10"/>
      <x:sheetName val="자재"/>
      <x:sheetName val="목표세부명세"/>
      <x:sheetName val="공문"/>
      <x:sheetName val="부속동"/>
      <x:sheetName val="금액내역서"/>
      <x:sheetName val="영업.일1"/>
      <x:sheetName val="단가표"/>
      <x:sheetName val="단가조사"/>
      <x:sheetName val="CAT_5"/>
      <x:sheetName val="방송노임"/>
      <x:sheetName val="공사비"/>
      <x:sheetName val="백암비스타내역"/>
      <x:sheetName val="일위대가목록"/>
      <x:sheetName val="허용전류-IEC"/>
      <x:sheetName val="허용전류-IEC DATA"/>
      <x:sheetName val="Mc1"/>
      <x:sheetName val="1.설계조건"/>
      <x:sheetName val="내역서(갑)"/>
      <x:sheetName val="식재품셈"/>
      <x:sheetName val="단가조사서"/>
      <x:sheetName val="설계명세서(선로)"/>
      <x:sheetName val="SILICATE"/>
    </x:sheetNames>
    <x:sheetDataSet>
      <x:sheetData sheetId="0" refreshError="0"/>
      <x:sheetData sheetId="1" refreshError="1">
        <x:row r="1">
          <x:cell r="A1" t="str">
            <x:v>코드</x:v>
          </x:cell>
          <x:cell r="B1">
            <x:v>0</x:v>
          </x:cell>
          <x:cell r="C1">
            <x:v>0</x:v>
          </x:cell>
          <x:cell r="D1" t="str">
            <x:v xml:space="preserve"> </x:v>
          </x:cell>
          <x:cell r="E1" t="str">
            <x:v xml:space="preserve"> </x:v>
          </x:cell>
          <x:cell r="F1">
            <x:v>0</x:v>
          </x:cell>
          <x:cell r="G1" t="str">
            <x:v>단위당 소요인원</x:v>
          </x:cell>
        </x:row>
        <x:row r="2">
          <x:cell r="A2" t="str">
            <x:v>번호</x:v>
          </x:cell>
          <x:cell r="B2">
            <x:v>0</x:v>
          </x:cell>
          <x:cell r="C2">
            <x:v>0</x:v>
          </x:cell>
          <x:cell r="D2">
            <x:v>0</x:v>
          </x:cell>
          <x:cell r="E2">
            <x:v>0</x:v>
          </x:cell>
          <x:cell r="F2">
            <x:v>0</x:v>
          </x:cell>
          <x:cell r="G2" t="str">
            <x:v>내선전공</x:v>
          </x:cell>
          <x:cell r="H2" t="str">
            <x:v>프랜트전공</x:v>
          </x:cell>
          <x:cell r="I2" t="str">
            <x:v>통신내선공</x:v>
          </x:cell>
          <x:cell r="J2" t="str">
            <x:v>통신CA공</x:v>
          </x:cell>
          <x:cell r="K2" t="str">
            <x:v>통신설비공</x:v>
          </x:cell>
          <x:cell r="L2" t="str">
            <x:v>배관공</x:v>
          </x:cell>
          <x:cell r="M2" t="str">
            <x:v>보통인부</x:v>
          </x:cell>
        </x:row>
        <x:row r="3">
          <x:cell r="A3" t="str">
            <x:v>d001</x:v>
          </x:cell>
          <x:cell r="B3">
            <x:v>1</x:v>
          </x:cell>
          <x:cell r="C3" t="str">
            <x:v>노 무 비</x:v>
          </x:cell>
          <x:cell r="D3" t="str">
            <x:v>특고압케이블전공</x:v>
          </x:cell>
          <x:cell r="E3" t="str">
            <x:v>인</x:v>
          </x:cell>
          <x:cell r="F3">
            <x:v>86408</x:v>
          </x:cell>
          <x:cell r="G3">
            <x:v>1693</x:v>
          </x:cell>
          <x:cell r="H3">
            <x:v>1693</x:v>
          </x:cell>
          <x:cell r="I3">
            <x:v>11024</x:v>
          </x:cell>
          <x:cell r="J3">
            <x:v>11024</x:v>
          </x:cell>
        </x:row>
        <x:row r="4">
          <x:cell r="A4" t="str">
            <x:v>d002</x:v>
          </x:cell>
          <x:cell r="B4">
            <x:v>2</x:v>
          </x:cell>
          <x:cell r="C4" t="str">
            <x:v>노 무 비</x:v>
          </x:cell>
          <x:cell r="D4" t="str">
            <x:v>기계공</x:v>
          </x:cell>
          <x:cell r="E4" t="str">
            <x:v>인</x:v>
          </x:cell>
          <x:cell r="F4">
            <x:v>58509</x:v>
          </x:cell>
          <x:cell r="G4">
            <x:v>1733</x:v>
          </x:cell>
          <x:cell r="H4">
            <x:v>1733</x:v>
          </x:cell>
          <x:cell r="I4">
            <x:v>11024</x:v>
          </x:cell>
          <x:cell r="J4">
            <x:v>11024</x:v>
          </x:cell>
        </x:row>
        <x:row r="5">
          <x:cell r="A5" t="str">
            <x:v>d003</x:v>
          </x:cell>
          <x:cell r="B5">
            <x:v>3</x:v>
          </x:cell>
          <x:cell r="C5" t="str">
            <x:v>노 무 비</x:v>
          </x:cell>
          <x:cell r="D5" t="str">
            <x:v>기계설치공</x:v>
          </x:cell>
          <x:cell r="E5" t="str">
            <x:v>인</x:v>
          </x:cell>
          <x:cell r="F5">
            <x:v>52520</x:v>
          </x:cell>
          <x:cell r="G5">
            <x:v>1755</x:v>
          </x:cell>
          <x:cell r="H5">
            <x:v>1755</x:v>
          </x:cell>
          <x:cell r="I5">
            <x:v>1101</x:v>
          </x:cell>
          <x:cell r="J5">
            <x:v>1101</x:v>
          </x:cell>
        </x:row>
        <x:row r="6">
          <x:cell r="A6" t="str">
            <x:v>d004</x:v>
          </x:cell>
          <x:cell r="B6">
            <x:v>4</x:v>
          </x:cell>
          <x:cell r="C6" t="str">
            <x:v>노 무 비</x:v>
          </x:cell>
          <x:cell r="D6" t="str">
            <x:v>내선전공</x:v>
          </x:cell>
          <x:cell r="E6" t="str">
            <x:v>인</x:v>
          </x:cell>
          <x:cell r="F6">
            <x:v>53181</x:v>
          </x:cell>
          <x:cell r="G6">
            <x:v>1775</x:v>
          </x:cell>
          <x:cell r="H6">
            <x:v>1775</x:v>
          </x:cell>
          <x:cell r="I6">
            <x:v>1101</x:v>
          </x:cell>
          <x:cell r="J6">
            <x:v>1101</x:v>
          </x:cell>
        </x:row>
        <x:row r="7">
          <x:cell r="A7" t="str">
            <x:v>d005</x:v>
          </x:cell>
          <x:cell r="B7">
            <x:v>5</x:v>
          </x:cell>
          <x:cell r="C7" t="str">
            <x:v>노 무 비</x:v>
          </x:cell>
          <x:cell r="D7" t="str">
            <x:v>목도</x:v>
          </x:cell>
          <x:cell r="E7" t="str">
            <x:v>인</x:v>
          </x:cell>
          <x:cell r="F7">
            <x:v>58119</x:v>
          </x:cell>
          <x:cell r="G7">
            <x:v>1799</x:v>
          </x:cell>
          <x:cell r="H7">
            <x:v>1799</x:v>
          </x:cell>
          <x:cell r="I7">
            <x:v>1101</x:v>
          </x:cell>
          <x:cell r="J7">
            <x:v>1101</x:v>
          </x:cell>
        </x:row>
        <x:row r="8">
          <x:cell r="A8" t="str">
            <x:v>d006</x:v>
          </x:cell>
          <x:cell r="B8">
            <x:v>6</x:v>
          </x:cell>
          <x:cell r="C8" t="str">
            <x:v>노 무 비</x:v>
          </x:cell>
          <x:cell r="D8" t="str">
            <x:v>무선안테나공</x:v>
          </x:cell>
          <x:cell r="E8" t="str">
            <x:v>인</x:v>
          </x:cell>
          <x:cell r="F8">
            <x:v>103707</x:v>
          </x:cell>
          <x:cell r="G8">
            <x:v>2075</x:v>
          </x:cell>
          <x:cell r="H8">
            <x:v>2075</x:v>
          </x:cell>
          <x:cell r="I8">
            <x:v>1101</x:v>
          </x:cell>
          <x:cell r="J8">
            <x:v>1101</x:v>
          </x:cell>
        </x:row>
        <x:row r="9">
          <x:cell r="A9" t="str">
            <x:v>d007</x:v>
          </x:cell>
          <x:cell r="B9">
            <x:v>7</x:v>
          </x:cell>
          <x:cell r="C9" t="str">
            <x:v>노 무 비</x:v>
          </x:cell>
          <x:cell r="D9" t="str">
            <x:v>배관공</x:v>
          </x:cell>
          <x:cell r="E9" t="str">
            <x:v>인</x:v>
          </x:cell>
          <x:cell r="F9">
            <x:v>53408</x:v>
          </x:cell>
          <x:cell r="G9">
            <x:v>2201</x:v>
          </x:cell>
          <x:cell r="H9">
            <x:v>2201</x:v>
          </x:cell>
          <x:cell r="I9">
            <x:v>1101</x:v>
          </x:cell>
          <x:cell r="J9">
            <x:v>1101</x:v>
          </x:cell>
        </x:row>
        <x:row r="10">
          <x:cell r="A10" t="str">
            <x:v>d008</x:v>
          </x:cell>
          <x:cell r="B10">
            <x:v>8</x:v>
          </x:cell>
          <x:cell r="C10" t="str">
            <x:v>노 무 비</x:v>
          </x:cell>
          <x:cell r="D10" t="str">
            <x:v>배전전공</x:v>
          </x:cell>
          <x:cell r="E10" t="str">
            <x:v>인</x:v>
          </x:cell>
          <x:cell r="F10">
            <x:v>176675</x:v>
          </x:cell>
          <x:cell r="G10">
            <x:v>2457</x:v>
          </x:cell>
          <x:cell r="H10">
            <x:v>2457</x:v>
          </x:cell>
          <x:cell r="I10">
            <x:v>1101</x:v>
          </x:cell>
          <x:cell r="J10">
            <x:v>1101</x:v>
          </x:cell>
        </x:row>
        <x:row r="11">
          <x:cell r="A11" t="str">
            <x:v>d009</x:v>
          </x:cell>
          <x:cell r="B11">
            <x:v>9</x:v>
          </x:cell>
          <x:cell r="C11" t="str">
            <x:v>노 무 비</x:v>
          </x:cell>
          <x:cell r="D11" t="str">
            <x:v>배전활선전공</x:v>
          </x:cell>
          <x:cell r="E11" t="str">
            <x:v>인</x:v>
          </x:cell>
          <x:cell r="F11">
            <x:v>202051</x:v>
          </x:cell>
          <x:cell r="G11">
            <x:v>591.86800000000005</x:v>
          </x:cell>
          <x:cell r="H11">
            <x:v>591.86800000000005</x:v>
          </x:cell>
          <x:cell r="I11">
            <x:v>1787</x:v>
          </x:cell>
          <x:cell r="J11">
            <x:v>1787</x:v>
          </x:cell>
        </x:row>
        <x:row r="12">
          <x:cell r="A12" t="str">
            <x:v>d010</x:v>
          </x:cell>
          <x:cell r="B12">
            <x:v>10</x:v>
          </x:cell>
          <x:cell r="C12" t="str">
            <x:v>노 무 비</x:v>
          </x:cell>
          <x:cell r="D12" t="str">
            <x:v>보일러공</x:v>
          </x:cell>
          <x:cell r="E12" t="str">
            <x:v>인</x:v>
          </x:cell>
          <x:cell r="F12">
            <x:v>53408</x:v>
          </x:cell>
          <x:cell r="G12">
            <x:v>236.34500000000003</x:v>
          </x:cell>
          <x:cell r="H12">
            <x:v>236.34500000000003</x:v>
          </x:cell>
          <x:cell r="I12">
            <x:v>3216</x:v>
          </x:cell>
          <x:cell r="J12">
            <x:v>3216</x:v>
          </x:cell>
        </x:row>
        <x:row r="13">
          <x:cell r="A13" t="str">
            <x:v>d011</x:v>
          </x:cell>
          <x:cell r="B13">
            <x:v>11</x:v>
          </x:cell>
          <x:cell r="C13" t="str">
            <x:v>노 무 비</x:v>
          </x:cell>
          <x:cell r="D13" t="str">
            <x:v>보통인부</x:v>
          </x:cell>
          <x:cell r="E13" t="str">
            <x:v>인</x:v>
          </x:cell>
          <x:cell r="F13">
            <x:v>34947</x:v>
          </x:cell>
          <x:cell r="G13">
            <x:v>27913</x:v>
          </x:cell>
          <x:cell r="H13">
            <x:v>27913</x:v>
          </x:cell>
          <x:cell r="I13">
            <x:v>2176675</x:v>
          </x:cell>
          <x:cell r="J13">
            <x:v>2176675</x:v>
          </x:cell>
        </x:row>
        <x:row r="14">
          <x:cell r="A14" t="str">
            <x:v>d012</x:v>
          </x:cell>
          <x:cell r="B14">
            <x:v>12</x:v>
          </x:cell>
          <x:cell r="C14" t="str">
            <x:v>노 무 비</x:v>
          </x:cell>
          <x:cell r="D14" t="str">
            <x:v>비계공</x:v>
          </x:cell>
          <x:cell r="E14" t="str">
            <x:v>인</x:v>
          </x:cell>
          <x:cell r="F14">
            <x:v>78568</x:v>
          </x:cell>
          <x:cell r="G14">
            <x:v>54876</x:v>
          </x:cell>
          <x:cell r="H14">
            <x:v>54876</x:v>
          </x:cell>
          <x:cell r="I14">
            <x:v>196800</x:v>
          </x:cell>
          <x:cell r="J14">
            <x:v>196800</x:v>
          </x:cell>
        </x:row>
        <x:row r="15">
          <x:cell r="A15" t="str">
            <x:v>d013</x:v>
          </x:cell>
          <x:cell r="B15">
            <x:v>13</x:v>
          </x:cell>
          <x:cell r="C15" t="str">
            <x:v>노 무 비</x:v>
          </x:cell>
          <x:cell r="D15" t="str">
            <x:v>송전전공</x:v>
          </x:cell>
          <x:cell r="E15" t="str">
            <x:v>인</x:v>
          </x:cell>
          <x:cell r="F15">
            <x:v>213858</x:v>
          </x:cell>
          <x:cell r="G15">
            <x:v>0</x:v>
          </x:cell>
          <x:cell r="H15">
            <x:v>0</x:v>
          </x:cell>
          <x:cell r="I15">
            <x:v>10483</x:v>
          </x:cell>
          <x:cell r="J15">
            <x:v>10483</x:v>
          </x:cell>
        </x:row>
        <x:row r="16">
          <x:cell r="A16" t="str">
            <x:v>d014</x:v>
          </x:cell>
          <x:cell r="B16">
            <x:v>14</x:v>
          </x:cell>
          <x:cell r="C16" t="str">
            <x:v>노 무 비</x:v>
          </x:cell>
          <x:cell r="D16" t="str">
            <x:v>철공</x:v>
          </x:cell>
          <x:cell r="E16" t="str">
            <x:v>인</x:v>
          </x:cell>
          <x:cell r="F16">
            <x:v>67900</x:v>
          </x:cell>
          <x:cell r="G16">
            <x:v>7188.4515000000001</x:v>
          </x:cell>
          <x:cell r="H16">
            <x:v>7188.4515000000001</x:v>
          </x:cell>
          <x:cell r="I16">
            <x:v>166035.663</x:v>
          </x:cell>
          <x:cell r="J16">
            <x:v>166035.663</x:v>
          </x:cell>
        </x:row>
        <x:row r="17">
          <x:cell r="A17" t="str">
            <x:v>d015</x:v>
          </x:cell>
          <x:cell r="B17">
            <x:v>15</x:v>
          </x:cell>
          <x:cell r="C17" t="str">
            <x:v>노 무 비</x:v>
          </x:cell>
          <x:cell r="D17" t="str">
            <x:v>안전관리기사 1급</x:v>
          </x:cell>
          <x:cell r="E17" t="str">
            <x:v>인</x:v>
          </x:cell>
          <x:cell r="F17">
            <x:v>42091</x:v>
          </x:cell>
          <x:cell r="G17">
            <x:v>167121</x:v>
          </x:cell>
          <x:cell r="H17">
            <x:v>167121</x:v>
          </x:cell>
          <x:cell r="I17">
            <x:v>244058</x:v>
          </x:cell>
          <x:cell r="J17">
            <x:v>244058</x:v>
          </x:cell>
        </x:row>
        <x:row r="18">
          <x:cell r="A18" t="str">
            <x:v>d016</x:v>
          </x:cell>
          <x:cell r="B18">
            <x:v>16</x:v>
          </x:cell>
          <x:cell r="C18" t="str">
            <x:v>노 무 비</x:v>
          </x:cell>
          <x:cell r="D18" t="str">
            <x:v>안전관리기사 2급</x:v>
          </x:cell>
          <x:cell r="E18" t="str">
            <x:v>인</x:v>
          </x:cell>
          <x:cell r="F18">
            <x:v>36222</x:v>
          </x:cell>
          <x:cell r="G18">
            <x:v>209376</x:v>
          </x:cell>
          <x:cell r="H18">
            <x:v>209376</x:v>
          </x:cell>
          <x:cell r="I18">
            <x:v>213125</x:v>
          </x:cell>
          <x:cell r="J18">
            <x:v>213125</x:v>
          </x:cell>
        </x:row>
        <x:row r="19">
          <x:cell r="A19" t="str">
            <x:v>d017</x:v>
          </x:cell>
          <x:cell r="B19">
            <x:v>17</x:v>
          </x:cell>
          <x:cell r="C19" t="str">
            <x:v>노 무 비</x:v>
          </x:cell>
          <x:cell r="D19" t="str">
            <x:v>용접공(일반)</x:v>
          </x:cell>
          <x:cell r="E19" t="str">
            <x:v>인</x:v>
          </x:cell>
          <x:cell r="F19">
            <x:v>65529</x:v>
          </x:cell>
          <x:cell r="G19">
            <x:v>773105</x:v>
          </x:cell>
          <x:cell r="H19">
            <x:v>773105</x:v>
          </x:cell>
          <x:cell r="I19">
            <x:v>130426.31999999999</x:v>
          </x:cell>
          <x:cell r="J19">
            <x:v>130426.31999999999</x:v>
          </x:cell>
        </x:row>
        <x:row r="20">
          <x:cell r="A20" t="str">
            <x:v>d018</x:v>
          </x:cell>
          <x:cell r="B20">
            <x:v>18</x:v>
          </x:cell>
          <x:cell r="C20" t="str">
            <x:v>노 무 비</x:v>
          </x:cell>
          <x:cell r="D20" t="str">
            <x:v>저압케이블전공</x:v>
          </x:cell>
          <x:cell r="E20" t="str">
            <x:v>인</x:v>
          </x:cell>
          <x:cell r="F20">
            <x:v>63007</x:v>
          </x:cell>
          <x:cell r="G20">
            <x:v>3296</x:v>
          </x:cell>
          <x:cell r="H20">
            <x:v>3296</x:v>
          </x:cell>
          <x:cell r="I20">
            <x:v>8508</x:v>
          </x:cell>
          <x:cell r="J20">
            <x:v>8508</x:v>
          </x:cell>
        </x:row>
        <x:row r="21">
          <x:cell r="A21" t="str">
            <x:v>d019</x:v>
          </x:cell>
          <x:cell r="B21">
            <x:v>19</x:v>
          </x:cell>
          <x:cell r="C21" t="str">
            <x:v>노 무 비</x:v>
          </x:cell>
          <x:cell r="D21" t="str">
            <x:v>전기공사 기사1급</x:v>
          </x:cell>
          <x:cell r="E21" t="str">
            <x:v>인</x:v>
          </x:cell>
          <x:cell r="F21">
            <x:v>65241</x:v>
          </x:cell>
          <x:cell r="G21">
            <x:v>3566</x:v>
          </x:cell>
          <x:cell r="H21">
            <x:v>3566</x:v>
          </x:cell>
          <x:cell r="I21">
            <x:v>8508</x:v>
          </x:cell>
          <x:cell r="J21">
            <x:v>8508</x:v>
          </x:cell>
        </x:row>
        <x:row r="22">
          <x:cell r="A22" t="str">
            <x:v>d020</x:v>
          </x:cell>
          <x:cell r="B22">
            <x:v>20</x:v>
          </x:cell>
          <x:cell r="C22" t="str">
            <x:v>노 무 비</x:v>
          </x:cell>
          <x:cell r="D22" t="str">
            <x:v>전기공사 기사2급</x:v>
          </x:cell>
          <x:cell r="E22" t="str">
            <x:v>인</x:v>
          </x:cell>
          <x:cell r="F22">
            <x:v>57636</x:v>
          </x:cell>
          <x:cell r="G22">
            <x:v>55680</x:v>
          </x:cell>
          <x:cell r="H22">
            <x:v>55680</x:v>
          </x:cell>
          <x:cell r="I22">
            <x:v>13827</x:v>
          </x:cell>
          <x:cell r="J22">
            <x:v>13827</x:v>
          </x:cell>
        </x:row>
        <x:row r="23">
          <x:cell r="A23" t="str">
            <x:v>d021</x:v>
          </x:cell>
          <x:cell r="B23">
            <x:v>21</x:v>
          </x:cell>
          <x:cell r="C23" t="str">
            <x:v>노 무 비</x:v>
          </x:cell>
          <x:cell r="D23" t="str">
            <x:v>통신 기능사</x:v>
          </x:cell>
          <x:cell r="E23" t="str">
            <x:v>인</x:v>
          </x:cell>
          <x:cell r="F23">
            <x:v>72145</x:v>
          </x:cell>
          <x:cell r="G23">
            <x:v>524487</x:v>
          </x:cell>
          <x:cell r="H23">
            <x:v>524487</x:v>
          </x:cell>
          <x:cell r="I23">
            <x:v>881611</x:v>
          </x:cell>
          <x:cell r="J23">
            <x:v>881611</x:v>
          </x:cell>
        </x:row>
        <x:row r="24">
          <x:cell r="A24" t="str">
            <x:v>d022</x:v>
          </x:cell>
          <x:cell r="B24">
            <x:v>22</x:v>
          </x:cell>
          <x:cell r="C24" t="str">
            <x:v>노 무 비</x:v>
          </x:cell>
          <x:cell r="D24" t="str">
            <x:v>통신기사 1급</x:v>
          </x:cell>
          <x:cell r="E24" t="str">
            <x:v>인</x:v>
          </x:cell>
          <x:cell r="F24">
            <x:v>89527</x:v>
          </x:cell>
        </x:row>
        <x:row r="25">
          <x:cell r="A25" t="str">
            <x:v>d023</x:v>
          </x:cell>
          <x:cell r="B25">
            <x:v>23</x:v>
          </x:cell>
          <x:cell r="C25" t="str">
            <x:v>노 무 비</x:v>
          </x:cell>
          <x:cell r="D25" t="str">
            <x:v>통신기사 2급</x:v>
          </x:cell>
          <x:cell r="E25" t="str">
            <x:v>인</x:v>
          </x:cell>
          <x:cell r="F25">
            <x:v>78395</x:v>
          </x:cell>
        </x:row>
        <x:row r="26">
          <x:cell r="A26" t="str">
            <x:v>d024</x:v>
          </x:cell>
          <x:cell r="B26">
            <x:v>24</x:v>
          </x:cell>
          <x:cell r="C26" t="str">
            <x:v>노 무 비</x:v>
          </x:cell>
          <x:cell r="D26" t="str">
            <x:v>통신내선공</x:v>
          </x:cell>
          <x:cell r="E26" t="str">
            <x:v>인</x:v>
          </x:cell>
          <x:cell r="F26">
            <x:v>70804</x:v>
          </x:cell>
        </x:row>
        <x:row r="27">
          <x:cell r="A27" t="str">
            <x:v>d025</x:v>
          </x:cell>
          <x:cell r="B27">
            <x:v>25</x:v>
          </x:cell>
          <x:cell r="C27" t="str">
            <x:v>노 무 비</x:v>
          </x:cell>
          <x:cell r="D27" t="str">
            <x:v>통신설비공</x:v>
          </x:cell>
          <x:cell r="E27" t="str">
            <x:v>인</x:v>
          </x:cell>
          <x:cell r="F27">
            <x:v>73709</x:v>
          </x:cell>
        </x:row>
        <x:row r="28">
          <x:cell r="A28" t="str">
            <x:v>d026</x:v>
          </x:cell>
          <x:cell r="B28">
            <x:v>26</x:v>
          </x:cell>
          <x:cell r="C28" t="str">
            <x:v>노 무 비</x:v>
          </x:cell>
          <x:cell r="D28" t="str">
            <x:v>통신외선공</x:v>
          </x:cell>
          <x:cell r="E28" t="str">
            <x:v>인</x:v>
          </x:cell>
          <x:cell r="F28">
            <x:v>84302</x:v>
          </x:cell>
        </x:row>
        <x:row r="29">
          <x:cell r="A29" t="str">
            <x:v>d027</x:v>
          </x:cell>
          <x:cell r="B29">
            <x:v>27</x:v>
          </x:cell>
          <x:cell r="C29" t="str">
            <x:v>노 무 비</x:v>
          </x:cell>
          <x:cell r="D29" t="str">
            <x:v>통신케이블공</x:v>
          </x:cell>
          <x:cell r="E29" t="str">
            <x:v>인</x:v>
          </x:cell>
          <x:cell r="F29">
            <x:v>87823</x:v>
          </x:cell>
        </x:row>
        <x:row r="30">
          <x:cell r="A30" t="str">
            <x:v>d028</x:v>
          </x:cell>
          <x:cell r="B30">
            <x:v>28</x:v>
          </x:cell>
          <x:cell r="C30" t="str">
            <x:v>노 무 비</x:v>
          </x:cell>
          <x:cell r="D30" t="str">
            <x:v>특별인부</x:v>
          </x:cell>
          <x:cell r="E30" t="str">
            <x:v>인</x:v>
          </x:cell>
          <x:cell r="F30">
            <x:v>55074</x:v>
          </x:cell>
        </x:row>
        <x:row r="31">
          <x:cell r="A31" t="str">
            <x:v>d029</x:v>
          </x:cell>
          <x:cell r="B31">
            <x:v>29</x:v>
          </x:cell>
          <x:cell r="C31" t="str">
            <x:v>노 무 비</x:v>
          </x:cell>
          <x:cell r="D31" t="str">
            <x:v>프랜트전공</x:v>
          </x:cell>
          <x:cell r="E31" t="str">
            <x:v>인</x:v>
          </x:cell>
          <x:cell r="F31">
            <x:v>62877</x:v>
          </x:cell>
        </x:row>
        <x:row r="32">
          <x:cell r="A32" t="str">
            <x:v>d030</x:v>
          </x:cell>
          <x:cell r="B32">
            <x:v>30</x:v>
          </x:cell>
          <x:cell r="C32" t="str">
            <x:v>노 무 비</x:v>
          </x:cell>
          <x:cell r="D32" t="str">
            <x:v>형틀목공</x:v>
          </x:cell>
          <x:cell r="E32" t="str">
            <x:v>인</x:v>
          </x:cell>
          <x:cell r="F32">
            <x:v>70616</x:v>
          </x:cell>
        </x:row>
        <x:row r="33">
          <x:cell r="A33" t="str">
            <x:v>d031</x:v>
          </x:cell>
          <x:cell r="B33">
            <x:v>31</x:v>
          </x:cell>
          <x:cell r="C33" t="str">
            <x:v>노 무 비</x:v>
          </x:cell>
          <x:cell r="D33" t="str">
            <x:v>CPU 시험기사</x:v>
          </x:cell>
          <x:cell r="E33" t="str">
            <x:v>인</x:v>
          </x:cell>
          <x:cell r="F33">
            <x:v>76241</x:v>
          </x:cell>
        </x:row>
        <x:row r="34">
          <x:cell r="A34" t="str">
            <x:v>d032</x:v>
          </x:cell>
          <x:cell r="B34">
            <x:v>32</x:v>
          </x:cell>
          <x:cell r="C34" t="str">
            <x:v>노 무 비</x:v>
          </x:cell>
          <x:cell r="D34" t="str">
            <x:v>H/W 설치기사</x:v>
          </x:cell>
          <x:cell r="E34" t="str">
            <x:v>인</x:v>
          </x:cell>
          <x:cell r="F34">
            <x:v>79720</x:v>
          </x:cell>
        </x:row>
        <x:row r="35">
          <x:cell r="A35" t="str">
            <x:v>d033</x:v>
          </x:cell>
          <x:cell r="B35">
            <x:v>33</x:v>
          </x:cell>
          <x:cell r="C35" t="str">
            <x:v>노 무 비</x:v>
          </x:cell>
          <x:cell r="D35" t="str">
            <x:v>H/W 시험기사</x:v>
          </x:cell>
          <x:cell r="E35" t="str">
            <x:v>인</x:v>
          </x:cell>
          <x:cell r="F35">
            <x:v>75373</x:v>
          </x:cell>
        </x:row>
        <x:row r="36">
          <x:cell r="A36" t="str">
            <x:v>d034</x:v>
          </x:cell>
          <x:cell r="B36">
            <x:v>34</x:v>
          </x:cell>
          <x:cell r="C36" t="str">
            <x:v>노 무 비</x:v>
          </x:cell>
          <x:cell r="D36" t="str">
            <x:v>S/W 시험기사</x:v>
          </x:cell>
          <x:cell r="E36" t="str">
            <x:v>인</x:v>
          </x:cell>
          <x:cell r="F36">
            <x:v>75292</x:v>
          </x:cell>
        </x:row>
        <x:row r="37">
          <x:cell r="A37" t="str">
            <x:v>d035</x:v>
          </x:cell>
          <x:cell r="B37">
            <x:v>35</x:v>
          </x:cell>
          <x:cell r="C37" t="str">
            <x:v>노 무 비</x:v>
          </x:cell>
          <x:cell r="D37" t="str">
            <x:v>도장공</x:v>
          </x:cell>
          <x:cell r="E37" t="str">
            <x:v>인</x:v>
          </x:cell>
          <x:cell r="F37">
            <x:v>59569</x:v>
          </x:cell>
        </x:row>
        <x:row r="38">
          <x:cell r="A38" t="str">
            <x:v>d186</x:v>
          </x:cell>
          <x:cell r="B38">
            <x:v>186</x:v>
          </x:cell>
          <x:cell r="C38" t="str">
            <x:v>90도 H Elbow</x:v>
          </x:cell>
          <x:cell r="D38" t="str">
            <x:v>W=300</x:v>
          </x:cell>
          <x:cell r="E38" t="str">
            <x:v>EA</x:v>
          </x:cell>
          <x:cell r="F38">
            <x:v>18000</x:v>
          </x:cell>
        </x:row>
        <x:row r="39">
          <x:cell r="A39" t="str">
            <x:v>d185</x:v>
          </x:cell>
          <x:cell r="B39">
            <x:v>185</x:v>
          </x:cell>
          <x:cell r="C39" t="str">
            <x:v>90도 V Elbow</x:v>
          </x:cell>
          <x:cell r="D39" t="str">
            <x:v>W=300</x:v>
          </x:cell>
          <x:cell r="E39" t="str">
            <x:v>EA</x:v>
          </x:cell>
          <x:cell r="F39">
            <x:v>13500</x:v>
          </x:cell>
        </x:row>
        <x:row r="40">
          <x:cell r="A40" t="str">
            <x:v>d036</x:v>
          </x:cell>
          <x:cell r="B40">
            <x:v>36</x:v>
          </x:cell>
          <x:cell r="C40" t="str">
            <x:v>가요전선관</x:v>
          </x:cell>
          <x:cell r="D40" t="str">
            <x:v>방수 16mm</x:v>
          </x:cell>
          <x:cell r="E40" t="str">
            <x:v>M</x:v>
          </x:cell>
          <x:cell r="F40">
            <x:v>240</x:v>
          </x:cell>
          <x:cell r="G40">
            <x:v>0.058799999999999997</x:v>
          </x:cell>
        </x:row>
        <x:row r="41">
          <x:cell r="A41" t="str">
            <x:v>d037</x:v>
          </x:cell>
          <x:cell r="B41">
            <x:v>37</x:v>
          </x:cell>
          <x:cell r="C41" t="str">
            <x:v>가요전선관</x:v>
          </x:cell>
          <x:cell r="D41" t="str">
            <x:v>방수 22mm</x:v>
          </x:cell>
          <x:cell r="E41" t="str">
            <x:v>M</x:v>
          </x:cell>
          <x:cell r="F41">
            <x:v>330</x:v>
          </x:cell>
          <x:cell r="G41">
            <x:v>0.075600000000000001</x:v>
          </x:cell>
        </x:row>
        <x:row r="42">
          <x:cell r="A42" t="str">
            <x:v>d038</x:v>
          </x:cell>
          <x:cell r="B42">
            <x:v>38</x:v>
          </x:cell>
          <x:cell r="C42" t="str">
            <x:v>가요전선관</x:v>
          </x:cell>
          <x:cell r="D42" t="str">
            <x:v>비방수 16mm</x:v>
          </x:cell>
          <x:cell r="E42" t="str">
            <x:v>M</x:v>
          </x:cell>
          <x:cell r="F42">
            <x:v>160</x:v>
          </x:cell>
          <x:cell r="G42">
            <x:v>0.048999999999999999</x:v>
          </x:cell>
        </x:row>
        <x:row r="43">
          <x:cell r="A43" t="str">
            <x:v>d039</x:v>
          </x:cell>
          <x:cell r="B43">
            <x:v>39</x:v>
          </x:cell>
          <x:cell r="C43" t="str">
            <x:v>가요전선관</x:v>
          </x:cell>
          <x:cell r="D43" t="str">
            <x:v>비방수 22mm</x:v>
          </x:cell>
          <x:cell r="E43" t="str">
            <x:v>M</x:v>
          </x:cell>
          <x:cell r="F43">
            <x:v>190</x:v>
          </x:cell>
          <x:cell r="G43">
            <x:v>0.063</x:v>
          </x:cell>
        </x:row>
        <x:row r="44">
          <x:cell r="A44" t="str">
            <x:v>d040</x:v>
          </x:cell>
          <x:cell r="B44">
            <x:v>40</x:v>
          </x:cell>
          <x:cell r="C44" t="str">
            <x:v>감지기</x:v>
          </x:cell>
          <x:cell r="D44" t="str">
            <x:v>연기식</x:v>
          </x:cell>
          <x:cell r="E44" t="str">
            <x:v>EA</x:v>
          </x:cell>
          <x:cell r="F44">
            <x:v>4500</x:v>
          </x:cell>
          <x:cell r="G44">
            <x:v>0.13</x:v>
          </x:cell>
        </x:row>
        <x:row r="45">
          <x:cell r="A45" t="str">
            <x:v>d041</x:v>
          </x:cell>
          <x:cell r="B45">
            <x:v>41</x:v>
          </x:cell>
          <x:cell r="C45" t="str">
            <x:v>감지기</x:v>
          </x:cell>
          <x:cell r="D45" t="str">
            <x:v>차동식</x:v>
          </x:cell>
          <x:cell r="E45" t="str">
            <x:v>EA</x:v>
          </x:cell>
          <x:cell r="F45">
            <x:v>4500</x:v>
          </x:cell>
          <x:cell r="G45">
            <x:v>0.13</x:v>
          </x:cell>
        </x:row>
        <x:row r="46">
          <x:cell r="A46" t="str">
            <x:v>d042</x:v>
          </x:cell>
          <x:cell r="B46">
            <x:v>42</x:v>
          </x:cell>
          <x:cell r="C46" t="str">
            <x:v>강관</x:v>
          </x:cell>
          <x:cell r="D46" t="str">
            <x:v>백관 32mm</x:v>
          </x:cell>
          <x:cell r="E46" t="str">
            <x:v>M</x:v>
          </x:cell>
          <x:cell r="F46">
            <x:v>1485</x:v>
          </x:cell>
        </x:row>
        <x:row r="47">
          <x:cell r="A47" t="str">
            <x:v>d043</x:v>
          </x:cell>
          <x:cell r="B47">
            <x:v>43</x:v>
          </x:cell>
          <x:cell r="C47" t="str">
            <x:v>강관</x:v>
          </x:cell>
          <x:cell r="D47" t="str">
            <x:v>백관 40mm</x:v>
          </x:cell>
          <x:cell r="E47" t="str">
            <x:v>M</x:v>
          </x:cell>
          <x:cell r="F47">
            <x:v>1710</x:v>
          </x:cell>
        </x:row>
        <x:row r="48">
          <x:cell r="A48" t="str">
            <x:v>d044</x:v>
          </x:cell>
          <x:cell r="B48">
            <x:v>44</x:v>
          </x:cell>
          <x:cell r="C48" t="str">
            <x:v>경종</x:v>
          </x:cell>
          <x:cell r="D48" t="str">
            <x:v>DC 24V MBD</x:v>
          </x:cell>
          <x:cell r="E48" t="str">
            <x:v>EA</x:v>
          </x:cell>
          <x:cell r="F48">
            <x:v>5000</x:v>
          </x:cell>
          <x:cell r="G48">
            <x:v>0.14999999999999999</x:v>
          </x:cell>
        </x:row>
        <x:row r="49">
          <x:cell r="A49" t="str">
            <x:v>d046</x:v>
          </x:cell>
          <x:cell r="B49">
            <x:v>46</x:v>
          </x:cell>
          <x:cell r="C49" t="str">
            <x:v>계량기 함</x:v>
          </x:cell>
          <x:cell r="D49" t="str">
            <x:v>1Ø2W 3-4세대용(SUS)</x:v>
          </x:cell>
          <x:cell r="E49" t="str">
            <x:v>EA</x:v>
          </x:cell>
          <x:cell r="F49">
            <x:v>36400</x:v>
          </x:cell>
          <x:cell r="G49">
            <x:v>0.29999999999999999</x:v>
          </x:cell>
        </x:row>
        <x:row r="50">
          <x:cell r="A50" t="str">
            <x:v>d045</x:v>
          </x:cell>
          <x:cell r="B50">
            <x:v>45</x:v>
          </x:cell>
          <x:cell r="C50" t="str">
            <x:v>계량기 함</x:v>
          </x:cell>
          <x:cell r="D50" t="str">
            <x:v>합성수지 3Ø4W 중형</x:v>
          </x:cell>
          <x:cell r="E50" t="str">
            <x:v>EA</x:v>
          </x:cell>
          <x:cell r="F50">
            <x:v>17100</x:v>
          </x:cell>
          <x:cell r="G50">
            <x:v>0.29999999999999999</x:v>
          </x:cell>
        </x:row>
        <x:row r="51">
          <x:cell r="A51" t="str">
            <x:v>d047</x:v>
          </x:cell>
          <x:cell r="B51">
            <x:v>47</x:v>
          </x:cell>
          <x:cell r="C51" t="str">
            <x:v>고압 애폭시애자</x:v>
          </x:cell>
          <x:cell r="D51" t="str">
            <x:v>7.2KV 55mm x 80mm</x:v>
          </x:cell>
          <x:cell r="E51" t="str">
            <x:v>EA</x:v>
          </x:cell>
          <x:cell r="F51">
            <x:v>3000</x:v>
          </x:cell>
          <x:cell r="G51">
            <x:v>0</x:v>
          </x:cell>
          <x:cell r="H51">
            <x:v>0.20999999999999999</x:v>
          </x:cell>
          <x:cell r="I51">
            <x:v>0</x:v>
          </x:cell>
          <x:cell r="J51">
            <x:v>0</x:v>
          </x:cell>
          <x:cell r="K51">
            <x:v>0</x:v>
          </x:cell>
          <x:cell r="L51">
            <x:v>0</x:v>
          </x:cell>
          <x:cell r="M51">
            <x:v>0.14999999999999999</x:v>
          </x:cell>
        </x:row>
        <x:row r="52">
          <x:cell r="A52" t="str">
            <x:v>d048</x:v>
          </x:cell>
          <x:cell r="B52">
            <x:v>48</x:v>
          </x:cell>
          <x:cell r="C52" t="str">
            <x:v>고조도 반삿갓</x:v>
          </x:cell>
          <x:cell r="D52" t="str">
            <x:v>220(V)x20Wx2등</x:v>
          </x:cell>
          <x:cell r="E52" t="str">
            <x:v>EA</x:v>
          </x:cell>
          <x:cell r="F52">
            <x:v>5780</x:v>
          </x:cell>
        </x:row>
        <x:row r="53">
          <x:cell r="A53" t="str">
            <x:v>d049</x:v>
          </x:cell>
          <x:cell r="B53">
            <x:v>49</x:v>
          </x:cell>
          <x:cell r="C53" t="str">
            <x:v>고조도 반삿갓</x:v>
          </x:cell>
          <x:cell r="D53" t="str">
            <x:v>220(V)x40Wx2등</x:v>
          </x:cell>
          <x:cell r="E53" t="str">
            <x:v>EA</x:v>
          </x:cell>
          <x:cell r="F53">
            <x:v>8000</x:v>
          </x:cell>
        </x:row>
        <x:row r="54">
          <x:cell r="A54" t="str">
            <x:v>d050</x:v>
          </x:cell>
          <x:cell r="B54">
            <x:v>50</x:v>
          </x:cell>
          <x:cell r="C54" t="str">
            <x:v>나이프 S/W</x:v>
          </x:cell>
          <x:cell r="D54" t="str">
            <x:v>4P 200A</x:v>
          </x:cell>
          <x:cell r="E54" t="str">
            <x:v>EA</x:v>
          </x:cell>
          <x:cell r="F54">
            <x:v>45000</x:v>
          </x:cell>
          <x:cell r="G54">
            <x:v>0.68899999999999995</x:v>
          </x:cell>
        </x:row>
        <x:row r="55">
          <x:cell r="A55" t="str">
            <x:v>d051</x:v>
          </x:cell>
          <x:cell r="B55">
            <x:v>51</x:v>
          </x:cell>
          <x:cell r="C55" t="str">
            <x:v>넛트 와샤</x:v>
          </x:cell>
          <x:cell r="D55" t="str">
            <x:v>Ø10</x:v>
          </x:cell>
          <x:cell r="E55" t="str">
            <x:v>EA</x:v>
          </x:cell>
          <x:cell r="F55">
            <x:v>11.34</x:v>
          </x:cell>
        </x:row>
        <x:row r="56">
          <x:cell r="A56" t="str">
            <x:v>d208</x:v>
          </x:cell>
          <x:cell r="B56">
            <x:v>208</x:v>
          </x:cell>
          <x:cell r="C56" t="str">
            <x:v>넝         마</x:v>
          </x:cell>
          <x:cell r="D56">
            <x:v>0</x:v>
          </x:cell>
          <x:cell r="E56">
            <x:v>0</x:v>
          </x:cell>
          <x:cell r="F56">
            <x:v>0</x:v>
          </x:cell>
        </x:row>
        <x:row r="57">
          <x:cell r="A57" t="str">
            <x:v>d052</x:v>
          </x:cell>
          <x:cell r="B57">
            <x:v>52</x:v>
          </x:cell>
          <x:cell r="C57" t="str">
            <x:v>노말밴드</x:v>
          </x:cell>
          <x:cell r="D57" t="str">
            <x:v>HIPVC28mm</x:v>
          </x:cell>
          <x:cell r="E57" t="str">
            <x:v>EA</x:v>
          </x:cell>
          <x:cell r="F57">
            <x:v>585</x:v>
          </x:cell>
        </x:row>
        <x:row r="58">
          <x:cell r="A58" t="str">
            <x:v>d053</x:v>
          </x:cell>
          <x:cell r="B58">
            <x:v>53</x:v>
          </x:cell>
          <x:cell r="C58" t="str">
            <x:v>노말밴드</x:v>
          </x:cell>
          <x:cell r="D58" t="str">
            <x:v>HIPVC36mm</x:v>
          </x:cell>
          <x:cell r="E58" t="str">
            <x:v>EA</x:v>
          </x:cell>
          <x:cell r="F58">
            <x:v>750</x:v>
          </x:cell>
        </x:row>
        <x:row r="59">
          <x:cell r="A59" t="str">
            <x:v>d054</x:v>
          </x:cell>
          <x:cell r="B59">
            <x:v>54</x:v>
          </x:cell>
          <x:cell r="C59" t="str">
            <x:v>노말밴드</x:v>
          </x:cell>
          <x:cell r="D59" t="str">
            <x:v>HIPVC42mm</x:v>
          </x:cell>
          <x:cell r="E59" t="str">
            <x:v>EA</x:v>
          </x:cell>
          <x:cell r="F59">
            <x:v>950</x:v>
          </x:cell>
        </x:row>
        <x:row r="60">
          <x:cell r="A60" t="str">
            <x:v>d055</x:v>
          </x:cell>
          <x:cell r="B60">
            <x:v>55</x:v>
          </x:cell>
          <x:cell r="C60" t="str">
            <x:v>노말밴드</x:v>
          </x:cell>
          <x:cell r="D60" t="str">
            <x:v>HIPVC54mm</x:v>
          </x:cell>
          <x:cell r="E60" t="str">
            <x:v>EA</x:v>
          </x:cell>
          <x:cell r="F60">
            <x:v>1430</x:v>
          </x:cell>
        </x:row>
        <x:row r="61">
          <x:cell r="A61" t="str">
            <x:v>d056</x:v>
          </x:cell>
          <x:cell r="B61">
            <x:v>56</x:v>
          </x:cell>
          <x:cell r="C61" t="str">
            <x:v>노말밴드</x:v>
          </x:cell>
          <x:cell r="D61" t="str">
            <x:v>S/T 28mm</x:v>
          </x:cell>
          <x:cell r="E61" t="str">
            <x:v>EA</x:v>
          </x:cell>
          <x:cell r="F61">
            <x:v>1440</x:v>
          </x:cell>
        </x:row>
        <x:row r="62">
          <x:cell r="A62" t="str">
            <x:v>d057</x:v>
          </x:cell>
          <x:cell r="B62">
            <x:v>57</x:v>
          </x:cell>
          <x:cell r="C62" t="str">
            <x:v>노말밴드</x:v>
          </x:cell>
          <x:cell r="D62" t="str">
            <x:v>S/T 36mm</x:v>
          </x:cell>
          <x:cell r="E62" t="str">
            <x:v>EA</x:v>
          </x:cell>
          <x:cell r="F62">
            <x:v>2240</x:v>
          </x:cell>
        </x:row>
        <x:row r="63">
          <x:cell r="A63" t="str">
            <x:v>d058</x:v>
          </x:cell>
          <x:cell r="B63">
            <x:v>58</x:v>
          </x:cell>
          <x:cell r="C63" t="str">
            <x:v>노말밴드</x:v>
          </x:cell>
          <x:cell r="D63" t="str">
            <x:v>S/T 42mm</x:v>
          </x:cell>
          <x:cell r="E63" t="str">
            <x:v>EA</x:v>
          </x:cell>
          <x:cell r="F63">
            <x:v>2640</x:v>
          </x:cell>
        </x:row>
        <x:row r="64">
          <x:cell r="A64" t="str">
            <x:v>d059</x:v>
          </x:cell>
          <x:cell r="B64">
            <x:v>59</x:v>
          </x:cell>
          <x:cell r="C64" t="str">
            <x:v>노말밴드</x:v>
          </x:cell>
          <x:cell r="D64" t="str">
            <x:v>S/T 54mm</x:v>
          </x:cell>
          <x:cell r="E64" t="str">
            <x:v>EA</x:v>
          </x:cell>
          <x:cell r="F64">
            <x:v>4000</x:v>
          </x:cell>
        </x:row>
        <x:row r="65">
          <x:cell r="A65" t="str">
            <x:v>d230</x:v>
          </x:cell>
          <x:cell r="B65">
            <x:v>230</x:v>
          </x:cell>
          <x:cell r="C65" t="str">
            <x:v>노말밴드</x:v>
          </x:cell>
          <x:cell r="D65" t="str">
            <x:v>S/T 104mm</x:v>
          </x:cell>
          <x:cell r="E65" t="str">
            <x:v>EA</x:v>
          </x:cell>
          <x:cell r="F65">
            <x:v>18400</x:v>
          </x:cell>
        </x:row>
        <x:row r="66">
          <x:cell r="A66" t="str">
            <x:v>d206</x:v>
          </x:cell>
          <x:cell r="B66">
            <x:v>206</x:v>
          </x:cell>
          <x:cell r="C66" t="str">
            <x:v>녹막이  페 인 트</x:v>
          </x:cell>
          <x:cell r="D66" t="str">
            <x:v>2종 1급</x:v>
          </x:cell>
          <x:cell r="E66" t="str">
            <x:v>ℓ</x:v>
          </x:cell>
          <x:cell r="F66">
            <x:v>0</x:v>
          </x:cell>
        </x:row>
        <x:row r="67">
          <x:cell r="A67" t="str">
            <x:v>d211</x:v>
          </x:cell>
          <x:cell r="B67">
            <x:v>211</x:v>
          </x:cell>
          <x:cell r="C67" t="str">
            <x:v>ㄷ 형강</x:v>
          </x:cell>
          <x:cell r="D67" t="str">
            <x:v>5.0t 100x50</x:v>
          </x:cell>
          <x:cell r="E67" t="str">
            <x:v>EA</x:v>
          </x:cell>
          <x:cell r="F67">
            <x:v>300</x:v>
          </x:cell>
        </x:row>
        <x:row r="68">
          <x:cell r="A68" t="str">
            <x:v>d064</x:v>
          </x:cell>
          <x:cell r="B68">
            <x:v>64</x:v>
          </x:cell>
          <x:cell r="C68" t="str">
            <x:v>동 압착 슬리브</x:v>
          </x:cell>
          <x:cell r="D68" t="str">
            <x:v>C형 100-38㎟</x:v>
          </x:cell>
          <x:cell r="E68" t="str">
            <x:v>EA</x:v>
          </x:cell>
          <x:cell r="F68">
            <x:v>2000</x:v>
          </x:cell>
          <x:cell r="G68">
            <x:v>0.14999999999999999</x:v>
          </x:cell>
        </x:row>
        <x:row r="69">
          <x:cell r="A69" t="str">
            <x:v>d065</x:v>
          </x:cell>
          <x:cell r="B69">
            <x:v>65</x:v>
          </x:cell>
          <x:cell r="C69" t="str">
            <x:v>동 압착 슬리브</x:v>
          </x:cell>
          <x:cell r="D69" t="str">
            <x:v>C형 100㎟</x:v>
          </x:cell>
          <x:cell r="E69" t="str">
            <x:v>EA</x:v>
          </x:cell>
          <x:cell r="F69">
            <x:v>2375</x:v>
          </x:cell>
          <x:cell r="G69">
            <x:v>0.14999999999999999</x:v>
          </x:cell>
        </x:row>
        <x:row r="70">
          <x:cell r="A70" t="str">
            <x:v>d066</x:v>
          </x:cell>
          <x:cell r="B70">
            <x:v>66</x:v>
          </x:cell>
          <x:cell r="C70" t="str">
            <x:v>동 압착 슬리브</x:v>
          </x:cell>
          <x:cell r="D70" t="str">
            <x:v>C형 150㎟</x:v>
          </x:cell>
          <x:cell r="E70" t="str">
            <x:v>EA</x:v>
          </x:cell>
          <x:cell r="F70">
            <x:v>2850</x:v>
          </x:cell>
          <x:cell r="G70">
            <x:v>0.14999999999999999</x:v>
          </x:cell>
        </x:row>
        <x:row r="71">
          <x:cell r="A71" t="str">
            <x:v>d067</x:v>
          </x:cell>
          <x:cell r="B71">
            <x:v>67</x:v>
          </x:cell>
          <x:cell r="C71" t="str">
            <x:v>동 압착 슬리브</x:v>
          </x:cell>
          <x:cell r="D71" t="str">
            <x:v>C형 200㎟</x:v>
          </x:cell>
          <x:cell r="E71" t="str">
            <x:v>EA</x:v>
          </x:cell>
          <x:cell r="F71">
            <x:v>3800</x:v>
          </x:cell>
          <x:cell r="G71">
            <x:v>0.14999999999999999</x:v>
          </x:cell>
        </x:row>
        <x:row r="72">
          <x:cell r="A72" t="str">
            <x:v>d060</x:v>
          </x:cell>
          <x:cell r="B72">
            <x:v>60</x:v>
          </x:cell>
          <x:cell r="C72" t="str">
            <x:v>동 압착 슬리브</x:v>
          </x:cell>
          <x:cell r="D72" t="str">
            <x:v>C형 22㎟</x:v>
          </x:cell>
          <x:cell r="E72" t="str">
            <x:v>EA</x:v>
          </x:cell>
          <x:cell r="F72">
            <x:v>950</x:v>
          </x:cell>
          <x:cell r="G72">
            <x:v>0.14999999999999999</x:v>
          </x:cell>
        </x:row>
        <x:row r="73">
          <x:cell r="A73" t="str">
            <x:v>d068</x:v>
          </x:cell>
          <x:cell r="B73">
            <x:v>68</x:v>
          </x:cell>
          <x:cell r="C73" t="str">
            <x:v>동 압착 슬리브</x:v>
          </x:cell>
          <x:cell r="D73" t="str">
            <x:v>C형 250㎟</x:v>
          </x:cell>
          <x:cell r="E73" t="str">
            <x:v>EA</x:v>
          </x:cell>
          <x:cell r="F73">
            <x:v>4940</x:v>
          </x:cell>
          <x:cell r="G73">
            <x:v>0.14999999999999999</x:v>
          </x:cell>
        </x:row>
        <x:row r="74">
          <x:cell r="A74" t="str">
            <x:v>d061</x:v>
          </x:cell>
          <x:cell r="B74">
            <x:v>61</x:v>
          </x:cell>
          <x:cell r="C74" t="str">
            <x:v>동 압착 슬리브</x:v>
          </x:cell>
          <x:cell r="D74" t="str">
            <x:v>C형 38㎟</x:v>
          </x:cell>
          <x:cell r="E74" t="str">
            <x:v>EA</x:v>
          </x:cell>
          <x:cell r="F74">
            <x:v>1235</x:v>
          </x:cell>
          <x:cell r="G74">
            <x:v>0.14999999999999999</x:v>
          </x:cell>
        </x:row>
        <x:row r="75">
          <x:cell r="A75" t="str">
            <x:v>d069</x:v>
          </x:cell>
          <x:cell r="B75">
            <x:v>69</x:v>
          </x:cell>
          <x:cell r="C75" t="str">
            <x:v>동 압착 슬리브</x:v>
          </x:cell>
          <x:cell r="D75" t="str">
            <x:v>C형 400-50㎟</x:v>
          </x:cell>
          <x:cell r="E75" t="str">
            <x:v>EA</x:v>
          </x:cell>
          <x:cell r="F75">
            <x:v>11000</x:v>
          </x:cell>
          <x:cell r="G75">
            <x:v>0.14999999999999999</x:v>
          </x:cell>
        </x:row>
        <x:row r="76">
          <x:cell r="A76" t="str">
            <x:v>d062</x:v>
          </x:cell>
          <x:cell r="B76">
            <x:v>62</x:v>
          </x:cell>
          <x:cell r="C76" t="str">
            <x:v>동 압착 슬리브</x:v>
          </x:cell>
          <x:cell r="D76" t="str">
            <x:v>C형 50㎟</x:v>
          </x:cell>
          <x:cell r="E76" t="str">
            <x:v>EA</x:v>
          </x:cell>
          <x:cell r="F76">
            <x:v>1520</x:v>
          </x:cell>
          <x:cell r="G76">
            <x:v>0.14999999999999999</x:v>
          </x:cell>
        </x:row>
        <x:row r="77">
          <x:cell r="A77" t="str">
            <x:v>d063</x:v>
          </x:cell>
          <x:cell r="B77">
            <x:v>63</x:v>
          </x:cell>
          <x:cell r="C77" t="str">
            <x:v>동 압착 슬리브</x:v>
          </x:cell>
          <x:cell r="D77" t="str">
            <x:v>C형 80㎟</x:v>
          </x:cell>
          <x:cell r="E77" t="str">
            <x:v>EA</x:v>
          </x:cell>
          <x:cell r="F77">
            <x:v>1900</x:v>
          </x:cell>
          <x:cell r="G77">
            <x:v>0.14999999999999999</x:v>
          </x:cell>
        </x:row>
        <x:row r="78">
          <x:cell r="A78" t="str">
            <x:v>d070</x:v>
          </x:cell>
          <x:cell r="B78">
            <x:v>70</x:v>
          </x:cell>
          <x:cell r="C78" t="str">
            <x:v>동 피뢰침</x:v>
          </x:cell>
          <x:cell r="D78" t="str">
            <x:v>14 x 485mm</x:v>
          </x:cell>
          <x:cell r="E78" t="str">
            <x:v>EA</x:v>
          </x:cell>
          <x:cell r="F78">
            <x:v>9000</x:v>
          </x:cell>
          <x:cell r="G78">
            <x:v>1.5</x:v>
          </x:cell>
        </x:row>
        <x:row r="79">
          <x:cell r="A79" t="str">
            <x:v>d077</x:v>
          </x:cell>
          <x:cell r="B79">
            <x:v>77</x:v>
          </x:cell>
          <x:cell r="C79" t="str">
            <x:v>동관단자</x:v>
          </x:cell>
          <x:cell r="D79" t="str">
            <x:v>2홀 100㎟</x:v>
          </x:cell>
          <x:cell r="E79" t="str">
            <x:v>EA</x:v>
          </x:cell>
          <x:cell r="F79">
            <x:v>1500</x:v>
          </x:cell>
        </x:row>
        <x:row r="80">
          <x:cell r="A80" t="str">
            <x:v>d072</x:v>
          </x:cell>
          <x:cell r="B80">
            <x:v>72</x:v>
          </x:cell>
          <x:cell r="C80" t="str">
            <x:v>동관단자</x:v>
          </x:cell>
          <x:cell r="D80" t="str">
            <x:v>2홀 14㎟</x:v>
          </x:cell>
          <x:cell r="E80" t="str">
            <x:v>EA</x:v>
          </x:cell>
          <x:cell r="F80">
            <x:v>330</x:v>
          </x:cell>
        </x:row>
        <x:row r="81">
          <x:cell r="A81" t="str">
            <x:v>d078</x:v>
          </x:cell>
          <x:cell r="B81">
            <x:v>78</x:v>
          </x:cell>
          <x:cell r="C81" t="str">
            <x:v>동관단자</x:v>
          </x:cell>
          <x:cell r="D81" t="str">
            <x:v>2홀 150㎟</x:v>
          </x:cell>
          <x:cell r="E81" t="str">
            <x:v>EA</x:v>
          </x:cell>
          <x:cell r="F81">
            <x:v>2400</x:v>
          </x:cell>
        </x:row>
        <x:row r="82">
          <x:cell r="A82" t="str">
            <x:v>d079</x:v>
          </x:cell>
          <x:cell r="B82">
            <x:v>79</x:v>
          </x:cell>
          <x:cell r="C82" t="str">
            <x:v>동관단자</x:v>
          </x:cell>
          <x:cell r="D82" t="str">
            <x:v>2홀 200㎟</x:v>
          </x:cell>
          <x:cell r="E82" t="str">
            <x:v>EA</x:v>
          </x:cell>
          <x:cell r="F82">
            <x:v>2800</x:v>
          </x:cell>
        </x:row>
        <x:row r="83">
          <x:cell r="A83" t="str">
            <x:v>d073</x:v>
          </x:cell>
          <x:cell r="B83">
            <x:v>73</x:v>
          </x:cell>
          <x:cell r="C83" t="str">
            <x:v>동관단자</x:v>
          </x:cell>
          <x:cell r="D83" t="str">
            <x:v>2홀 22㎟</x:v>
          </x:cell>
          <x:cell r="E83" t="str">
            <x:v>EA</x:v>
          </x:cell>
          <x:cell r="F83">
            <x:v>380</x:v>
          </x:cell>
        </x:row>
        <x:row r="84">
          <x:cell r="A84" t="str">
            <x:v>d080</x:v>
          </x:cell>
          <x:cell r="B84">
            <x:v>80</x:v>
          </x:cell>
          <x:cell r="C84" t="str">
            <x:v>동관단자</x:v>
          </x:cell>
          <x:cell r="D84" t="str">
            <x:v>2홀 250㎟</x:v>
          </x:cell>
          <x:cell r="E84" t="str">
            <x:v>EA</x:v>
          </x:cell>
          <x:cell r="F84">
            <x:v>3800</x:v>
          </x:cell>
        </x:row>
        <x:row r="85">
          <x:cell r="A85" t="str">
            <x:v>d081</x:v>
          </x:cell>
          <x:cell r="B85">
            <x:v>81</x:v>
          </x:cell>
          <x:cell r="C85" t="str">
            <x:v>동관단자</x:v>
          </x:cell>
          <x:cell r="D85" t="str">
            <x:v>2홀 325㎟</x:v>
          </x:cell>
          <x:cell r="E85" t="str">
            <x:v>EA</x:v>
          </x:cell>
          <x:cell r="F85">
            <x:v>6500</x:v>
          </x:cell>
        </x:row>
        <x:row r="86">
          <x:cell r="A86" t="str">
            <x:v>d074</x:v>
          </x:cell>
          <x:cell r="B86">
            <x:v>74</x:v>
          </x:cell>
          <x:cell r="C86" t="str">
            <x:v>동관단자</x:v>
          </x:cell>
          <x:cell r="D86" t="str">
            <x:v>2홀 38㎟</x:v>
          </x:cell>
          <x:cell r="E86" t="str">
            <x:v>EA</x:v>
          </x:cell>
          <x:cell r="F86">
            <x:v>520</x:v>
          </x:cell>
        </x:row>
        <x:row r="87">
          <x:cell r="A87" t="str">
            <x:v>d082</x:v>
          </x:cell>
          <x:cell r="B87">
            <x:v>82</x:v>
          </x:cell>
          <x:cell r="C87" t="str">
            <x:v>동관단자</x:v>
          </x:cell>
          <x:cell r="D87" t="str">
            <x:v>2홀 400㎟</x:v>
          </x:cell>
          <x:cell r="E87" t="str">
            <x:v>EA</x:v>
          </x:cell>
          <x:cell r="F87">
            <x:v>8000</x:v>
          </x:cell>
        </x:row>
        <x:row r="88">
          <x:cell r="A88" t="str">
            <x:v>d075</x:v>
          </x:cell>
          <x:cell r="B88">
            <x:v>75</x:v>
          </x:cell>
          <x:cell r="C88" t="str">
            <x:v>동관단자</x:v>
          </x:cell>
          <x:cell r="D88" t="str">
            <x:v>2홀 60㎟</x:v>
          </x:cell>
          <x:cell r="E88" t="str">
            <x:v>EA</x:v>
          </x:cell>
          <x:cell r="F88">
            <x:v>800</x:v>
          </x:cell>
        </x:row>
        <x:row r="89">
          <x:cell r="A89" t="str">
            <x:v>d076</x:v>
          </x:cell>
          <x:cell r="B89">
            <x:v>76</x:v>
          </x:cell>
          <x:cell r="C89" t="str">
            <x:v>동관단자</x:v>
          </x:cell>
          <x:cell r="D89" t="str">
            <x:v>2홀 80㎟</x:v>
          </x:cell>
          <x:cell r="E89" t="str">
            <x:v>EA</x:v>
          </x:cell>
          <x:cell r="F89">
            <x:v>990</x:v>
          </x:cell>
        </x:row>
        <x:row r="90">
          <x:cell r="A90" t="str">
            <x:v>d071</x:v>
          </x:cell>
          <x:cell r="B90">
            <x:v>71</x:v>
          </x:cell>
          <x:cell r="C90" t="str">
            <x:v>동관단자</x:v>
          </x:cell>
          <x:cell r="D90" t="str">
            <x:v>2홀 8㎟</x:v>
          </x:cell>
          <x:cell r="E90" t="str">
            <x:v>EA</x:v>
          </x:cell>
          <x:cell r="F90">
            <x:v>280</x:v>
          </x:cell>
        </x:row>
        <x:row r="91">
          <x:cell r="A91" t="str">
            <x:v>d083</x:v>
          </x:cell>
          <x:cell r="B91">
            <x:v>83</x:v>
          </x:cell>
          <x:cell r="C91" t="str">
            <x:v>동축케이블(T.V)</x:v>
          </x:cell>
          <x:cell r="D91" t="str">
            <x:v>ECX 5C-2V</x:v>
          </x:cell>
          <x:cell r="E91" t="str">
            <x:v>M</x:v>
          </x:cell>
          <x:cell r="F91">
            <x:v>330</x:v>
          </x:cell>
          <x:cell r="G91">
            <x:v>0</x:v>
          </x:cell>
          <x:cell r="H91">
            <x:v>0</x:v>
          </x:cell>
          <x:cell r="I91">
            <x:v>0</x:v>
          </x:cell>
          <x:cell r="J91">
            <x:v>0</x:v>
          </x:cell>
          <x:cell r="K91">
            <x:v>0.017999999999999999</x:v>
          </x:cell>
        </x:row>
        <x:row r="92">
          <x:cell r="A92" t="str">
            <x:v>d084</x:v>
          </x:cell>
          <x:cell r="B92">
            <x:v>84</x:v>
          </x:cell>
          <x:cell r="C92" t="str">
            <x:v>리미트 S/W</x:v>
          </x:cell>
          <x:cell r="D92" t="str">
            <x:v>250V15A 로라레바형</x:v>
          </x:cell>
          <x:cell r="E92" t="str">
            <x:v>EA</x:v>
          </x:cell>
          <x:cell r="F92">
            <x:v>5100</x:v>
          </x:cell>
          <x:cell r="G92">
            <x:v>0.12</x:v>
          </x:cell>
        </x:row>
        <x:row r="93">
          <x:cell r="A93" t="str">
            <x:v>d085</x:v>
          </x:cell>
          <x:cell r="B93">
            <x:v>85</x:v>
          </x:cell>
          <x:cell r="C93" t="str">
            <x:v>모  래</x:v>
          </x:cell>
          <x:cell r="D93" t="str">
            <x:v>세사</x:v>
          </x:cell>
          <x:cell r="E93" t="str">
            <x:v>㎣</x:v>
          </x:cell>
          <x:cell r="F93">
            <x:v>7000</x:v>
          </x:cell>
        </x:row>
        <x:row r="94">
          <x:cell r="A94" t="str">
            <x:v>d086</x:v>
          </x:cell>
          <x:cell r="B94">
            <x:v>86</x:v>
          </x:cell>
          <x:cell r="C94" t="str">
            <x:v>발신기</x:v>
          </x:cell>
          <x:cell r="D94" t="str">
            <x:v>2급(보통형)</x:v>
          </x:cell>
          <x:cell r="E94" t="str">
            <x:v>EA</x:v>
          </x:cell>
          <x:cell r="F94">
            <x:v>3400</x:v>
          </x:cell>
          <x:cell r="G94">
            <x:v>0.29999999999999999</x:v>
          </x:cell>
        </x:row>
        <x:row r="95">
          <x:cell r="A95" t="str">
            <x:v>d200</x:v>
          </x:cell>
          <x:cell r="B95">
            <x:v>200</x:v>
          </x:cell>
          <x:cell r="C95" t="str">
            <x:v>발전기 접속함</x:v>
          </x:cell>
          <x:cell r="D95" t="str">
            <x:v>접속자 200A</x:v>
          </x:cell>
          <x:cell r="E95" t="str">
            <x:v>면</x:v>
          </x:cell>
          <x:cell r="F95">
            <x:v>0</x:v>
          </x:cell>
          <x:cell r="G95">
            <x:v>0.92200000000000004</x:v>
          </x:cell>
        </x:row>
        <x:row r="96">
          <x:cell r="A96" t="str">
            <x:v>d087</x:v>
          </x:cell>
          <x:cell r="B96">
            <x:v>87</x:v>
          </x:cell>
          <x:cell r="C96" t="str">
            <x:v>백열등기구</x:v>
          </x:cell>
          <x:cell r="D96" t="str">
            <x:v>220V 100W 방폭증</x:v>
          </x:cell>
          <x:cell r="E96" t="str">
            <x:v>SET</x:v>
          </x:cell>
          <x:cell r="F96">
            <x:v>56000</x:v>
          </x:cell>
          <x:cell r="G96">
            <x:v>0.35999999999999999</x:v>
          </x:cell>
        </x:row>
        <x:row r="97">
          <x:cell r="A97" t="str">
            <x:v>d197</x:v>
          </x:cell>
          <x:cell r="B97">
            <x:v>197</x:v>
          </x:cell>
          <x:cell r="C97" t="str">
            <x:v>백열등기구</x:v>
          </x:cell>
          <x:cell r="D97" t="str">
            <x:v>직부형</x:v>
          </x:cell>
          <x:cell r="E97" t="str">
            <x:v>SET</x:v>
          </x:cell>
          <x:cell r="F97">
            <x:v>5000</x:v>
          </x:cell>
          <x:cell r="G97">
            <x:v>0.17999999999999999</x:v>
          </x:cell>
        </x:row>
        <x:row r="98">
          <x:cell r="A98" t="str">
            <x:v>d088</x:v>
          </x:cell>
          <x:cell r="B98">
            <x:v>88</x:v>
          </x:cell>
          <x:cell r="C98" t="str">
            <x:v>백열전구</x:v>
          </x:cell>
          <x:cell r="D98" t="str">
            <x:v>220V 60W</x:v>
          </x:cell>
          <x:cell r="E98" t="str">
            <x:v>EA</x:v>
          </x:cell>
          <x:cell r="F98">
            <x:v>220</x:v>
          </x:cell>
        </x:row>
        <x:row r="99">
          <x:cell r="A99" t="str">
            <x:v>d091</x:v>
          </x:cell>
          <x:cell r="B99">
            <x:v>91</x:v>
          </x:cell>
          <x:cell r="C99" t="str">
            <x:v>브스바</x:v>
          </x:cell>
          <x:cell r="D99" t="str">
            <x:v>100x100x1000mm(8.9)</x:v>
          </x:cell>
          <x:cell r="E99" t="str">
            <x:v>Kg</x:v>
          </x:cell>
          <x:cell r="F99">
            <x:v>2850</x:v>
          </x:cell>
          <x:cell r="G99">
            <x:v>0</x:v>
          </x:cell>
          <x:cell r="H99">
            <x:v>0.13</x:v>
          </x:cell>
          <x:cell r="I99">
            <x:v>0</x:v>
          </x:cell>
          <x:cell r="J99">
            <x:v>0</x:v>
          </x:cell>
          <x:cell r="K99">
            <x:v>0</x:v>
          </x:cell>
          <x:cell r="L99">
            <x:v>0</x:v>
          </x:cell>
          <x:cell r="M99">
            <x:v>0.089999999999999991</x:v>
          </x:cell>
        </x:row>
        <x:row r="100">
          <x:cell r="A100" t="str">
            <x:v>d089</x:v>
          </x:cell>
          <x:cell r="B100">
            <x:v>89</x:v>
          </x:cell>
          <x:cell r="C100" t="str">
            <x:v>브스바</x:v>
          </x:cell>
          <x:cell r="D100" t="str">
            <x:v>3.0mm x 25(0.66)</x:v>
          </x:cell>
          <x:cell r="E100" t="str">
            <x:v>Kg</x:v>
          </x:cell>
          <x:cell r="F100">
            <x:v>2850</x:v>
          </x:cell>
          <x:cell r="G100">
            <x:v>0</x:v>
          </x:cell>
          <x:cell r="H100">
            <x:v>0.12</x:v>
          </x:cell>
          <x:cell r="I100">
            <x:v>0</x:v>
          </x:cell>
          <x:cell r="J100">
            <x:v>0</x:v>
          </x:cell>
          <x:cell r="K100">
            <x:v>0</x:v>
          </x:cell>
          <x:cell r="L100">
            <x:v>0</x:v>
          </x:cell>
          <x:cell r="M100">
            <x:v>0.080000000000000004</x:v>
          </x:cell>
        </x:row>
        <x:row r="101">
          <x:cell r="A101" t="str">
            <x:v>d090</x:v>
          </x:cell>
          <x:cell r="B101">
            <x:v>90</x:v>
          </x:cell>
          <x:cell r="C101" t="str">
            <x:v>브스바</x:v>
          </x:cell>
          <x:cell r="D101" t="str">
            <x:v>3.0mm x 50(1.33)</x:v>
          </x:cell>
          <x:cell r="E101" t="str">
            <x:v>Kg</x:v>
          </x:cell>
          <x:cell r="F101">
            <x:v>2850</x:v>
          </x:cell>
          <x:cell r="G101">
            <x:v>0</x:v>
          </x:cell>
          <x:cell r="H101">
            <x:v>0.12</x:v>
          </x:cell>
          <x:cell r="I101">
            <x:v>0</x:v>
          </x:cell>
          <x:cell r="J101">
            <x:v>0</x:v>
          </x:cell>
          <x:cell r="K101">
            <x:v>0</x:v>
          </x:cell>
          <x:cell r="L101">
            <x:v>0</x:v>
          </x:cell>
          <x:cell r="M101">
            <x:v>0.080000000000000004</x:v>
          </x:cell>
        </x:row>
        <x:row r="102">
          <x:cell r="A102" t="str">
            <x:v>d092</x:v>
          </x:cell>
          <x:cell r="B102">
            <x:v>92</x:v>
          </x:cell>
          <x:cell r="C102" t="str">
            <x:v>비디오폰</x:v>
          </x:cell>
          <x:cell r="D102" t="str">
            <x:v xml:space="preserve">CH 911SV 화재,방범,가스 </x:v>
          </x:cell>
          <x:cell r="E102" t="str">
            <x:v>SET</x:v>
          </x:cell>
          <x:cell r="F102">
            <x:v>440000</x:v>
          </x:cell>
          <x:cell r="G102">
            <x:v>0.44</x:v>
          </x:cell>
        </x:row>
        <x:row r="103">
          <x:cell r="A103" t="str">
            <x:v>d095</x:v>
          </x:cell>
          <x:cell r="B103">
            <x:v>95</x:v>
          </x:cell>
          <x:cell r="C103" t="str">
            <x:v>세프티 S/W</x:v>
          </x:cell>
          <x:cell r="D103" t="str">
            <x:v>3P 100A</x:v>
          </x:cell>
          <x:cell r="E103" t="str">
            <x:v>EA</x:v>
          </x:cell>
          <x:cell r="F103">
            <x:v>56300</x:v>
          </x:cell>
          <x:cell r="G103">
            <x:v>0.40000000000000002</x:v>
          </x:cell>
        </x:row>
        <x:row r="104">
          <x:cell r="A104" t="str">
            <x:v>d096</x:v>
          </x:cell>
          <x:cell r="B104">
            <x:v>96</x:v>
          </x:cell>
          <x:cell r="C104" t="str">
            <x:v>세프티 S/W</x:v>
          </x:cell>
          <x:cell r="D104" t="str">
            <x:v>3P 200A</x:v>
          </x:cell>
          <x:cell r="E104" t="str">
            <x:v>EA</x:v>
          </x:cell>
          <x:cell r="F104">
            <x:v>112500</x:v>
          </x:cell>
          <x:cell r="G104">
            <x:v>0.55000000000000004</x:v>
          </x:cell>
        </x:row>
        <x:row r="105">
          <x:cell r="A105" t="str">
            <x:v>d093</x:v>
          </x:cell>
          <x:cell r="B105">
            <x:v>93</x:v>
          </x:cell>
          <x:cell r="C105" t="str">
            <x:v>세프티 S/W</x:v>
          </x:cell>
          <x:cell r="D105" t="str">
            <x:v>3P 30A</x:v>
          </x:cell>
          <x:cell r="E105" t="str">
            <x:v>EA</x:v>
          </x:cell>
          <x:cell r="F105">
            <x:v>22500</x:v>
          </x:cell>
          <x:cell r="G105">
            <x:v>0.20000000000000001</x:v>
          </x:cell>
        </x:row>
        <x:row r="106">
          <x:cell r="A106" t="str">
            <x:v>d094</x:v>
          </x:cell>
          <x:cell r="B106">
            <x:v>94</x:v>
          </x:cell>
          <x:cell r="C106" t="str">
            <x:v>세프티 S/W</x:v>
          </x:cell>
          <x:cell r="D106" t="str">
            <x:v>3P 60A</x:v>
          </x:cell>
          <x:cell r="E106" t="str">
            <x:v>EA</x:v>
          </x:cell>
          <x:cell r="F106">
            <x:v>30400</x:v>
          </x:cell>
          <x:cell r="G106">
            <x:v>0.29999999999999999</x:v>
          </x:cell>
        </x:row>
        <x:row r="107">
          <x:cell r="A107" t="str">
            <x:v>d097</x:v>
          </x:cell>
          <x:cell r="B107">
            <x:v>97</x:v>
          </x:cell>
          <x:cell r="C107" t="str">
            <x:v>셋트 앙카</x:v>
          </x:cell>
          <x:cell r="D107" t="str">
            <x:v>1/2" x 100</x:v>
          </x:cell>
          <x:cell r="E107" t="str">
            <x:v>EA</x:v>
          </x:cell>
          <x:cell r="F107">
            <x:v>140</x:v>
          </x:cell>
          <x:cell r="G107">
            <x:v>0.080000000000000004</x:v>
          </x:cell>
          <x:cell r="H107">
            <x:v>0</x:v>
          </x:cell>
          <x:cell r="I107">
            <x:v>0</x:v>
          </x:cell>
          <x:cell r="J107">
            <x:v>0</x:v>
          </x:cell>
          <x:cell r="K107">
            <x:v>0</x:v>
          </x:cell>
          <x:cell r="L107">
            <x:v>0</x:v>
          </x:cell>
          <x:cell r="M107">
            <x:v>0.035999999999999999</x:v>
          </x:cell>
        </x:row>
        <x:row r="108">
          <x:cell r="A108" t="str">
            <x:v>d098</x:v>
          </x:cell>
          <x:cell r="B108">
            <x:v>98</x:v>
          </x:cell>
          <x:cell r="C108" t="str">
            <x:v>수신기</x:v>
          </x:cell>
          <x:cell r="D108" t="str">
            <x:v>P형 1급 5CC</x:v>
          </x:cell>
          <x:cell r="E108" t="str">
            <x:v>대</x:v>
          </x:cell>
          <x:cell r="F108">
            <x:v>180000</x:v>
          </x:cell>
          <x:cell r="G108">
            <x:v>7.5</x:v>
          </x:cell>
        </x:row>
        <x:row r="109">
          <x:cell r="A109" t="str">
            <x:v>d099</x:v>
          </x:cell>
          <x:cell r="B109">
            <x:v>99</x:v>
          </x:cell>
          <x:cell r="C109" t="str">
            <x:v>스위치 박스</x:v>
          </x:cell>
          <x:cell r="D109" t="str">
            <x:v>S/W BOX 54mm 1EA</x:v>
          </x:cell>
          <x:cell r="E109" t="str">
            <x:v>EA</x:v>
          </x:cell>
          <x:cell r="F109">
            <x:v>440</x:v>
          </x:cell>
          <x:cell r="G109">
            <x:v>0.20000000000000001</x:v>
          </x:cell>
        </x:row>
        <x:row r="110">
          <x:cell r="A110" t="str">
            <x:v>d100</x:v>
          </x:cell>
          <x:cell r="B110">
            <x:v>100</x:v>
          </x:cell>
          <x:cell r="C110" t="str">
            <x:v>스위치(매입램프)</x:v>
          </x:cell>
          <x:cell r="D110" t="str">
            <x:v>250V15A1구 ALW1111</x:v>
          </x:cell>
          <x:cell r="E110" t="str">
            <x:v>EA</x:v>
          </x:cell>
          <x:cell r="F110">
            <x:v>820</x:v>
          </x:cell>
          <x:cell r="G110">
            <x:v>0.065000000000000002</x:v>
          </x:cell>
        </x:row>
        <x:row r="111">
          <x:cell r="A111" t="str">
            <x:v>d101</x:v>
          </x:cell>
          <x:cell r="B111">
            <x:v>101</x:v>
          </x:cell>
          <x:cell r="C111" t="str">
            <x:v>스위치(매입램프)</x:v>
          </x:cell>
          <x:cell r="D111" t="str">
            <x:v>250V15A2구 ALW1111</x:v>
          </x:cell>
          <x:cell r="E111" t="str">
            <x:v>EA</x:v>
          </x:cell>
          <x:cell r="F111">
            <x:v>1080</x:v>
          </x:cell>
          <x:cell r="G111">
            <x:v>0.078000000000000003</x:v>
          </x:cell>
        </x:row>
        <x:row r="112">
          <x:cell r="A112" t="str">
            <x:v>d102</x:v>
          </x:cell>
          <x:cell r="B112">
            <x:v>102</x:v>
          </x:cell>
          <x:cell r="C112" t="str">
            <x:v>스위치(매입램프)</x:v>
          </x:cell>
          <x:cell r="D112" t="str">
            <x:v>250V15A3구 ALW1111</x:v>
          </x:cell>
          <x:cell r="E112" t="str">
            <x:v>EA</x:v>
          </x:cell>
          <x:cell r="F112">
            <x:v>2600</x:v>
          </x:cell>
          <x:cell r="G112">
            <x:v>0.090999999999999992</x:v>
          </x:cell>
        </x:row>
        <x:row r="113">
          <x:cell r="A113" t="str">
            <x:v>d103</x:v>
          </x:cell>
          <x:cell r="B113">
            <x:v>103</x:v>
          </x:cell>
          <x:cell r="C113" t="str">
            <x:v>스위치(매입램프)</x:v>
          </x:cell>
          <x:cell r="D113" t="str">
            <x:v>250V15A3로 ALW1111</x:v>
          </x:cell>
          <x:cell r="E113" t="str">
            <x:v>EA</x:v>
          </x:cell>
          <x:cell r="F113">
            <x:v>1004</x:v>
          </x:cell>
          <x:cell r="G113">
            <x:v>0.094999999999999996</x:v>
          </x:cell>
        </x:row>
        <x:row r="114">
          <x:cell r="A114" t="str">
            <x:v>d207</x:v>
          </x:cell>
          <x:cell r="B114">
            <x:v>207</x:v>
          </x:cell>
          <x:cell r="C114" t="str">
            <x:v>신         너</x:v>
          </x:cell>
          <x:cell r="D114" t="str">
            <x:v>1종 1급 DR291</x:v>
          </x:cell>
          <x:cell r="E114" t="str">
            <x:v>ℓ</x:v>
          </x:cell>
          <x:cell r="F114">
            <x:v>0</x:v>
          </x:cell>
        </x:row>
        <x:row r="115">
          <x:cell r="A115" t="str">
            <x:v>d104</x:v>
          </x:cell>
          <x:cell r="B115">
            <x:v>104</x:v>
          </x:cell>
          <x:cell r="C115" t="str">
            <x:v>아우트레트 박스</x:v>
          </x:cell>
          <x:cell r="D115" t="str">
            <x:v>4각BOX 54mm</x:v>
          </x:cell>
          <x:cell r="E115" t="str">
            <x:v>EA</x:v>
          </x:cell>
          <x:cell r="F115">
            <x:v>489</x:v>
          </x:cell>
          <x:cell r="G115">
            <x:v>0.20000000000000001</x:v>
          </x:cell>
        </x:row>
        <x:row r="116">
          <x:cell r="A116" t="str">
            <x:v>d105</x:v>
          </x:cell>
          <x:cell r="B116">
            <x:v>105</x:v>
          </x:cell>
          <x:cell r="C116" t="str">
            <x:v>아우트레트 박스</x:v>
          </x:cell>
          <x:cell r="D116" t="str">
            <x:v>8각BOX 54mm</x:v>
          </x:cell>
          <x:cell r="E116" t="str">
            <x:v>EA</x:v>
          </x:cell>
          <x:cell r="F116">
            <x:v>445</x:v>
          </x:cell>
          <x:cell r="G116">
            <x:v>0.20000000000000001</x:v>
          </x:cell>
        </x:row>
        <x:row r="117">
          <x:cell r="A117" t="str">
            <x:v>d106</x:v>
          </x:cell>
          <x:cell r="B117">
            <x:v>106</x:v>
          </x:cell>
          <x:cell r="C117" t="str">
            <x:v>아우트레트 박스</x:v>
          </x:cell>
          <x:cell r="D117" t="str">
            <x:v>S/WBOX 54mm</x:v>
          </x:cell>
          <x:cell r="E117" t="str">
            <x:v>EA</x:v>
          </x:cell>
          <x:cell r="F117">
            <x:v>360</x:v>
          </x:cell>
          <x:cell r="G117">
            <x:v>0.20000000000000001</x:v>
          </x:cell>
        </x:row>
        <x:row r="118">
          <x:cell r="A118" t="str">
            <x:v>d213</x:v>
          </x:cell>
          <x:cell r="B118">
            <x:v>213</x:v>
          </x:cell>
          <x:cell r="C118" t="str">
            <x:v>앵 카 볼 트</x:v>
          </x:cell>
          <x:cell r="D118" t="str">
            <x:v>13MM(1/2)x125L</x:v>
          </x:cell>
          <x:cell r="E118" t="str">
            <x:v>EA</x:v>
          </x:cell>
          <x:cell r="F118">
            <x:v>145</x:v>
          </x:cell>
        </x:row>
        <x:row r="119">
          <x:cell r="A119" t="str">
            <x:v>d210</x:v>
          </x:cell>
          <x:cell r="B119">
            <x:v>210</x:v>
          </x:cell>
          <x:cell r="C119" t="str">
            <x:v>연   마   지</x:v>
          </x:cell>
          <x:cell r="D119" t="str">
            <x:v>22.8 x 25Cm</x:v>
          </x:cell>
          <x:cell r="E119">
            <x:v>0</x:v>
          </x:cell>
          <x:cell r="F119">
            <x:v>0</x:v>
          </x:cell>
        </x:row>
        <x:row r="120">
          <x:cell r="A120" t="str">
            <x:v>d107</x:v>
          </x:cell>
          <x:cell r="B120">
            <x:v>107</x:v>
          </x:cell>
          <x:cell r="C120" t="str">
            <x:v>오뚜기식 제어기</x:v>
          </x:cell>
          <x:cell r="D120" t="str">
            <x:v>부력식형</x:v>
          </x:cell>
          <x:cell r="E120" t="str">
            <x:v>EA</x:v>
          </x:cell>
          <x:cell r="F120">
            <x:v>33000</x:v>
          </x:cell>
          <x:cell r="G120">
            <x:v>0.080000000000000004</x:v>
          </x:cell>
        </x:row>
        <x:row r="121">
          <x:cell r="A121" t="str">
            <x:v>d108</x:v>
          </x:cell>
          <x:cell r="B121">
            <x:v>108</x:v>
          </x:cell>
          <x:cell r="C121" t="str">
            <x:v>위샤캡</x:v>
          </x:cell>
          <x:cell r="D121" t="str">
            <x:v>S/T 28mm</x:v>
          </x:cell>
          <x:cell r="E121" t="str">
            <x:v>EA</x:v>
          </x:cell>
          <x:cell r="F121">
            <x:v>2100</x:v>
          </x:cell>
          <x:cell r="G121">
            <x:v>0.029999999999999999</x:v>
          </x:cell>
        </x:row>
        <x:row r="122">
          <x:cell r="A122" t="str">
            <x:v>d109</x:v>
          </x:cell>
          <x:cell r="B122">
            <x:v>109</x:v>
          </x:cell>
          <x:cell r="C122" t="str">
            <x:v>위샤캡</x:v>
          </x:cell>
          <x:cell r="D122" t="str">
            <x:v>S/T 36mm</x:v>
          </x:cell>
          <x:cell r="E122" t="str">
            <x:v>EA</x:v>
          </x:cell>
          <x:cell r="F122">
            <x:v>2480</x:v>
          </x:cell>
          <x:cell r="G122">
            <x:v>0.040000000000000002</x:v>
          </x:cell>
        </x:row>
        <x:row r="123">
          <x:cell r="A123" t="str">
            <x:v>d110</x:v>
          </x:cell>
          <x:cell r="B123">
            <x:v>110</x:v>
          </x:cell>
          <x:cell r="C123" t="str">
            <x:v>위샤캡</x:v>
          </x:cell>
          <x:cell r="D123" t="str">
            <x:v>S/T 42mm</x:v>
          </x:cell>
          <x:cell r="E123" t="str">
            <x:v>EA</x:v>
          </x:cell>
          <x:cell r="F123">
            <x:v>2770</x:v>
          </x:cell>
          <x:cell r="G123">
            <x:v>0.040000000000000002</x:v>
          </x:cell>
        </x:row>
        <x:row r="124">
          <x:cell r="A124" t="str">
            <x:v>d111</x:v>
          </x:cell>
          <x:cell r="B124">
            <x:v>111</x:v>
          </x:cell>
          <x:cell r="C124" t="str">
            <x:v>위샤캡</x:v>
          </x:cell>
          <x:cell r="D124" t="str">
            <x:v>S/T 54mm</x:v>
          </x:cell>
          <x:cell r="E124" t="str">
            <x:v>EA</x:v>
          </x:cell>
          <x:cell r="F124">
            <x:v>3440</x:v>
          </x:cell>
          <x:cell r="G124">
            <x:v>0.040000000000000002</x:v>
          </x:cell>
        </x:row>
        <x:row r="125">
          <x:cell r="A125" t="str">
            <x:v>d229</x:v>
          </x:cell>
          <x:cell r="B125">
            <x:v>229</x:v>
          </x:cell>
          <x:cell r="C125" t="str">
            <x:v>위샤캡</x:v>
          </x:cell>
          <x:cell r="D125" t="str">
            <x:v>S/T 104mm</x:v>
          </x:cell>
          <x:cell r="E125" t="str">
            <x:v>EA</x:v>
          </x:cell>
          <x:cell r="F125">
            <x:v>23906</x:v>
          </x:cell>
          <x:cell r="G125">
            <x:v>0.040000000000000002</x:v>
          </x:cell>
        </x:row>
        <x:row r="126">
          <x:cell r="A126" t="str">
            <x:v>d212</x:v>
          </x:cell>
          <x:cell r="B126">
            <x:v>212</x:v>
          </x:cell>
          <x:cell r="C126" t="str">
            <x:v>유니스트러트 챤넬</x:v>
          </x:cell>
          <x:cell r="D126" t="str">
            <x:v>2.3t 42x42</x:v>
          </x:cell>
          <x:cell r="E126" t="str">
            <x:v>EA</x:v>
          </x:cell>
          <x:cell r="F126">
            <x:v>0</x:v>
          </x:cell>
        </x:row>
        <x:row r="127">
          <x:cell r="A127" t="str">
            <x:v>d205</x:v>
          </x:cell>
          <x:cell r="B127">
            <x:v>205</x:v>
          </x:cell>
          <x:cell r="C127" t="str">
            <x:v>은            분</x:v>
          </x:cell>
          <x:cell r="D127">
            <x:v>0</x:v>
          </x:cell>
          <x:cell r="E127" t="str">
            <x:v>ℓ</x:v>
          </x:cell>
          <x:cell r="F127">
            <x:v>0</x:v>
          </x:cell>
        </x:row>
        <x:row r="128">
          <x:cell r="A128" t="str">
            <x:v>d112</x:v>
          </x:cell>
          <x:cell r="B128">
            <x:v>112</x:v>
          </x:cell>
          <x:cell r="C128" t="str">
            <x:v>작은나사</x:v>
          </x:cell>
          <x:cell r="D128" t="str">
            <x:v>황동 1/8"x1 1/4"</x:v>
          </x:cell>
          <x:cell r="E128" t="str">
            <x:v>EA</x:v>
          </x:cell>
          <x:cell r="F128">
            <x:v>4.5999999999999996</x:v>
          </x:cell>
        </x:row>
        <x:row r="129">
          <x:cell r="A129" t="str">
            <x:v>d113</x:v>
          </x:cell>
          <x:cell r="B129">
            <x:v>113</x:v>
          </x:cell>
          <x:cell r="C129" t="str">
            <x:v>장미전구</x:v>
          </x:cell>
          <x:cell r="D129" t="str">
            <x:v>220(V) x 20W전자식</x:v>
          </x:cell>
          <x:cell r="E129" t="str">
            <x:v>EA</x:v>
          </x:cell>
          <x:cell r="F129">
            <x:v>7500</x:v>
          </x:cell>
          <x:cell r="G129">
            <x:v>0.245</x:v>
          </x:cell>
        </x:row>
        <x:row r="130">
          <x:cell r="A130" t="str">
            <x:v>d116</x:v>
          </x:cell>
          <x:cell r="B130">
            <x:v>116</x:v>
          </x:cell>
          <x:cell r="C130" t="str">
            <x:v>전  선</x:v>
          </x:cell>
          <x:cell r="D130" t="str">
            <x:v>CPEV 0.65mm 10P</x:v>
          </x:cell>
          <x:cell r="E130" t="str">
            <x:v>M</x:v>
          </x:cell>
          <x:cell r="F130">
            <x:v>523</x:v>
          </x:cell>
          <x:cell r="G130">
            <x:v>0</x:v>
          </x:cell>
          <x:cell r="H130">
            <x:v>0</x:v>
          </x:cell>
          <x:cell r="I130">
            <x:v>0</x:v>
          </x:cell>
          <x:cell r="J130">
            <x:v>0.17999999999999999</x:v>
          </x:cell>
        </x:row>
        <x:row r="131">
          <x:cell r="A131" t="str">
            <x:v>d114</x:v>
          </x:cell>
          <x:cell r="B131">
            <x:v>114</x:v>
          </x:cell>
          <x:cell r="C131" t="str">
            <x:v>전극봉식 제어기</x:v>
          </x:cell>
          <x:cell r="D131" t="str">
            <x:v>3선 3극</x:v>
          </x:cell>
          <x:cell r="E131" t="str">
            <x:v>EA</x:v>
          </x:cell>
          <x:cell r="F131">
            <x:v>33000</x:v>
          </x:cell>
          <x:cell r="G131">
            <x:v>0.080000000000000004</x:v>
          </x:cell>
        </x:row>
        <x:row r="132">
          <x:cell r="A132" t="str">
            <x:v>d115</x:v>
          </x:cell>
          <x:cell r="B132">
            <x:v>115</x:v>
          </x:cell>
          <x:cell r="C132" t="str">
            <x:v>전기맨홀</x:v>
          </x:cell>
          <x:cell r="D132" t="str">
            <x:v>Ø950(Ø750)소형</x:v>
          </x:cell>
          <x:cell r="E132" t="str">
            <x:v>EA</x:v>
          </x:cell>
          <x:cell r="F132">
            <x:v>365000</x:v>
          </x:cell>
        </x:row>
        <x:row r="133">
          <x:cell r="A133" t="str">
            <x:v>d117</x:v>
          </x:cell>
          <x:cell r="B133">
            <x:v>117</x:v>
          </x:cell>
          <x:cell r="C133" t="str">
            <x:v>전선</x:v>
          </x:cell>
          <x:cell r="D133" t="str">
            <x:v>CV 5.5㎟/1C</x:v>
          </x:cell>
          <x:cell r="E133" t="str">
            <x:v>M</x:v>
          </x:cell>
          <x:cell r="F133">
            <x:v>270</x:v>
          </x:cell>
          <x:cell r="G133">
            <x:v>0.010000000000000001</x:v>
          </x:cell>
        </x:row>
        <x:row r="134">
          <x:cell r="A134" t="str">
            <x:v>d118</x:v>
          </x:cell>
          <x:cell r="B134">
            <x:v>118</x:v>
          </x:cell>
          <x:cell r="C134" t="str">
            <x:v>전선</x:v>
          </x:cell>
          <x:cell r="D134" t="str">
            <x:v>CV 8㎟/1C</x:v>
          </x:cell>
          <x:cell r="E134" t="str">
            <x:v>M</x:v>
          </x:cell>
          <x:cell r="F134">
            <x:v>350</x:v>
          </x:cell>
          <x:cell r="G134">
            <x:v>0.020000000000000001</x:v>
          </x:cell>
        </x:row>
        <x:row r="135">
          <x:cell r="A135" t="str">
            <x:v>d119</x:v>
          </x:cell>
          <x:cell r="B135">
            <x:v>119</x:v>
          </x:cell>
          <x:cell r="C135" t="str">
            <x:v>전선</x:v>
          </x:cell>
          <x:cell r="D135" t="str">
            <x:v>CV 14㎟/1C</x:v>
          </x:cell>
          <x:cell r="E135" t="str">
            <x:v>M</x:v>
          </x:cell>
          <x:cell r="F135">
            <x:v>615</x:v>
          </x:cell>
          <x:cell r="G135">
            <x:v>0.020000000000000001</x:v>
          </x:cell>
        </x:row>
        <x:row r="136">
          <x:cell r="A136" t="str">
            <x:v>d120</x:v>
          </x:cell>
          <x:cell r="B136">
            <x:v>120</x:v>
          </x:cell>
          <x:cell r="C136" t="str">
            <x:v>전선</x:v>
          </x:cell>
          <x:cell r="D136" t="str">
            <x:v>CV 22㎟/1C</x:v>
          </x:cell>
          <x:cell r="E136" t="str">
            <x:v>M</x:v>
          </x:cell>
          <x:cell r="F136">
            <x:v>812</x:v>
          </x:cell>
          <x:cell r="G136">
            <x:v>0.031</x:v>
          </x:cell>
        </x:row>
        <x:row r="137">
          <x:cell r="A137" t="str">
            <x:v>d121</x:v>
          </x:cell>
          <x:cell r="B137">
            <x:v>121</x:v>
          </x:cell>
          <x:cell r="C137" t="str">
            <x:v>전선</x:v>
          </x:cell>
          <x:cell r="D137" t="str">
            <x:v>CV 38㎟/1C</x:v>
          </x:cell>
          <x:cell r="E137" t="str">
            <x:v>M</x:v>
          </x:cell>
          <x:cell r="F137">
            <x:v>1250</x:v>
          </x:cell>
          <x:cell r="G137">
            <x:v>0.031</x:v>
          </x:cell>
        </x:row>
        <x:row r="138">
          <x:cell r="A138" t="str">
            <x:v>d228</x:v>
          </x:cell>
          <x:cell r="B138">
            <x:v>228</x:v>
          </x:cell>
          <x:cell r="C138" t="str">
            <x:v>전선</x:v>
          </x:cell>
          <x:cell r="D138" t="str">
            <x:v>CV 100㎟/1C</x:v>
          </x:cell>
          <x:cell r="E138" t="str">
            <x:v>M</x:v>
          </x:cell>
          <x:cell r="F138">
            <x:v>3518</x:v>
          </x:cell>
          <x:cell r="G138">
            <x:v>0.064000000000000001</x:v>
          </x:cell>
        </x:row>
        <x:row r="139">
          <x:cell r="A139" t="str">
            <x:v>d122</x:v>
          </x:cell>
          <x:cell r="B139">
            <x:v>122</x:v>
          </x:cell>
          <x:cell r="C139" t="str">
            <x:v>전선</x:v>
          </x:cell>
          <x:cell r="D139" t="str">
            <x:v>CVV 2.0㎟/1C</x:v>
          </x:cell>
          <x:cell r="E139" t="str">
            <x:v>M</x:v>
          </x:cell>
          <x:cell r="F139">
            <x:v>95</x:v>
          </x:cell>
          <x:cell r="G139">
            <x:v>0.010000000000000001</x:v>
          </x:cell>
        </x:row>
        <x:row r="140">
          <x:cell r="A140" t="str">
            <x:v>d125</x:v>
          </x:cell>
          <x:cell r="B140">
            <x:v>125</x:v>
          </x:cell>
          <x:cell r="C140" t="str">
            <x:v>전선</x:v>
          </x:cell>
          <x:cell r="D140" t="str">
            <x:v>GV 100㎟</x:v>
          </x:cell>
          <x:cell r="E140" t="str">
            <x:v>M</x:v>
          </x:cell>
          <x:cell r="F140">
            <x:v>3518</x:v>
          </x:cell>
          <x:cell r="G140">
            <x:v>0.020000000000000001</x:v>
          </x:cell>
        </x:row>
        <x:row r="141">
          <x:cell r="A141" t="str">
            <x:v>d128</x:v>
          </x:cell>
          <x:cell r="B141">
            <x:v>128</x:v>
          </x:cell>
          <x:cell r="C141" t="str">
            <x:v>전선</x:v>
          </x:cell>
          <x:cell r="D141" t="str">
            <x:v>GV 14㎟</x:v>
          </x:cell>
          <x:cell r="E141" t="str">
            <x:v>M</x:v>
          </x:cell>
          <x:cell r="F141">
            <x:v>715</x:v>
          </x:cell>
          <x:cell r="G141">
            <x:v>0.020000000000000001</x:v>
          </x:cell>
        </x:row>
        <x:row r="142">
          <x:cell r="A142" t="str">
            <x:v>d123</x:v>
          </x:cell>
          <x:cell r="B142">
            <x:v>123</x:v>
          </x:cell>
          <x:cell r="C142" t="str">
            <x:v>전선</x:v>
          </x:cell>
          <x:cell r="D142" t="str">
            <x:v>GV 38㎟</x:v>
          </x:cell>
          <x:cell r="E142" t="str">
            <x:v>M</x:v>
          </x:cell>
          <x:cell r="F142">
            <x:v>1494</x:v>
          </x:cell>
          <x:cell r="G142">
            <x:v>0.031</x:v>
          </x:cell>
        </x:row>
        <x:row r="143">
          <x:cell r="A143" t="str">
            <x:v>d126</x:v>
          </x:cell>
          <x:cell r="B143">
            <x:v>126</x:v>
          </x:cell>
          <x:cell r="C143" t="str">
            <x:v>전선</x:v>
          </x:cell>
          <x:cell r="D143" t="str">
            <x:v>GV 400㎟</x:v>
          </x:cell>
          <x:cell r="E143" t="str">
            <x:v>M</x:v>
          </x:cell>
          <x:cell r="F143">
            <x:v>13768</x:v>
          </x:cell>
          <x:cell r="G143">
            <x:v>0.025</x:v>
          </x:cell>
        </x:row>
        <x:row r="144">
          <x:cell r="A144" t="str">
            <x:v>d124</x:v>
          </x:cell>
          <x:cell r="B144">
            <x:v>124</x:v>
          </x:cell>
          <x:cell r="C144" t="str">
            <x:v>전선</x:v>
          </x:cell>
          <x:cell r="D144" t="str">
            <x:v>GV 50㎟</x:v>
          </x:cell>
          <x:cell r="E144" t="str">
            <x:v>M</x:v>
          </x:cell>
          <x:cell r="F144">
            <x:v>2006</x:v>
          </x:cell>
          <x:cell r="G144">
            <x:v>0.014999999999999999</x:v>
          </x:cell>
        </x:row>
        <x:row r="145">
          <x:cell r="A145" t="str">
            <x:v>d214</x:v>
          </x:cell>
          <x:cell r="B145">
            <x:v>214</x:v>
          </x:cell>
          <x:cell r="C145" t="str">
            <x:v>전선</x:v>
          </x:cell>
          <x:cell r="D145" t="str">
            <x:v>GV 8㎟</x:v>
          </x:cell>
          <x:cell r="E145" t="str">
            <x:v>M</x:v>
          </x:cell>
          <x:cell r="F145">
            <x:v>414</x:v>
          </x:cell>
          <x:cell r="G145">
            <x:v>0.020000000000000001</x:v>
          </x:cell>
        </x:row>
        <x:row r="146">
          <x:cell r="A146" t="str">
            <x:v>d127</x:v>
          </x:cell>
          <x:cell r="B146">
            <x:v>127</x:v>
          </x:cell>
          <x:cell r="C146" t="str">
            <x:v>전선</x:v>
          </x:cell>
          <x:cell r="D146" t="str">
            <x:v>HIV 2.0mm</x:v>
          </x:cell>
          <x:cell r="E146" t="str">
            <x:v>M</x:v>
          </x:cell>
          <x:cell r="F146">
            <x:v>94</x:v>
          </x:cell>
          <x:cell r="G146">
            <x:v>0.010000000000000001</x:v>
          </x:cell>
        </x:row>
        <x:row r="147">
          <x:cell r="A147" t="str">
            <x:v>d129</x:v>
          </x:cell>
          <x:cell r="B147">
            <x:v>129</x:v>
          </x:cell>
          <x:cell r="C147" t="str">
            <x:v>전선</x:v>
          </x:cell>
          <x:cell r="D147" t="str">
            <x:v>HIV 5.5㎟</x:v>
          </x:cell>
          <x:cell r="E147" t="str">
            <x:v>M</x:v>
          </x:cell>
          <x:cell r="F147">
            <x:v>183</x:v>
          </x:cell>
          <x:cell r="G147">
            <x:v>0.010000000000000001</x:v>
          </x:cell>
        </x:row>
        <x:row r="148">
          <x:cell r="A148" t="str">
            <x:v>d130</x:v>
          </x:cell>
          <x:cell r="B148">
            <x:v>130</x:v>
          </x:cell>
          <x:cell r="C148" t="str">
            <x:v>전선</x:v>
          </x:cell>
          <x:cell r="D148" t="str">
            <x:v>HIV 8㎟</x:v>
          </x:cell>
          <x:cell r="E148" t="str">
            <x:v>M</x:v>
          </x:cell>
          <x:cell r="F148">
            <x:v>265</x:v>
          </x:cell>
          <x:cell r="G148">
            <x:v>0.020000000000000001</x:v>
          </x:cell>
        </x:row>
        <x:row r="149">
          <x:cell r="A149" t="str">
            <x:v>d131</x:v>
          </x:cell>
          <x:cell r="B149">
            <x:v>131</x:v>
          </x:cell>
          <x:cell r="C149" t="str">
            <x:v>전선</x:v>
          </x:cell>
          <x:cell r="D149" t="str">
            <x:v>TIV 0.8mm/2C</x:v>
          </x:cell>
          <x:cell r="E149" t="str">
            <x:v>M</x:v>
          </x:cell>
          <x:cell r="F149">
            <x:v>38</x:v>
          </x:cell>
          <x:cell r="G149">
            <x:v>0</x:v>
          </x:cell>
          <x:cell r="H149">
            <x:v>0</x:v>
          </x:cell>
          <x:cell r="I149">
            <x:v>0.014999999999999999</x:v>
          </x:cell>
        </x:row>
        <x:row r="150">
          <x:cell r="A150" t="str">
            <x:v>d217</x:v>
          </x:cell>
          <x:cell r="B150">
            <x:v>217</x:v>
          </x:cell>
          <x:cell r="C150" t="str">
            <x:v>전선관</x:v>
          </x:cell>
          <x:cell r="D150" t="str">
            <x:v>ELP D : 30</x:v>
          </x:cell>
          <x:cell r="E150" t="str">
            <x:v>M</x:v>
          </x:cell>
          <x:cell r="F150">
            <x:v>305</x:v>
          </x:cell>
          <x:cell r="G150">
            <x:v>0.012</x:v>
          </x:cell>
          <x:cell r="H150">
            <x:v>0</x:v>
          </x:cell>
          <x:cell r="I150">
            <x:v>0</x:v>
          </x:cell>
          <x:cell r="J150">
            <x:v>0</x:v>
          </x:cell>
          <x:cell r="K150">
            <x:v>0</x:v>
          </x:cell>
          <x:cell r="L150">
            <x:v>0</x:v>
          </x:cell>
          <x:cell r="M150">
            <x:v>0.029000000000000004</x:v>
          </x:cell>
        </x:row>
        <x:row r="151">
          <x:cell r="A151" t="str">
            <x:v>d218</x:v>
          </x:cell>
          <x:cell r="B151">
            <x:v>218</x:v>
          </x:cell>
          <x:cell r="C151" t="str">
            <x:v>전선관</x:v>
          </x:cell>
          <x:cell r="D151" t="str">
            <x:v>ELP D : 40</x:v>
          </x:cell>
          <x:cell r="E151" t="str">
            <x:v>M</x:v>
          </x:cell>
          <x:cell r="F151">
            <x:v>500</x:v>
          </x:cell>
          <x:cell r="G151">
            <x:v>0.012</x:v>
          </x:cell>
          <x:cell r="H151">
            <x:v>0</x:v>
          </x:cell>
          <x:cell r="I151">
            <x:v>0</x:v>
          </x:cell>
          <x:cell r="J151">
            <x:v>0</x:v>
          </x:cell>
          <x:cell r="K151">
            <x:v>0</x:v>
          </x:cell>
          <x:cell r="L151">
            <x:v>0</x:v>
          </x:cell>
          <x:cell r="M151">
            <x:v>0.029000000000000004</x:v>
          </x:cell>
        </x:row>
        <x:row r="152">
          <x:cell r="A152" t="str">
            <x:v>d219</x:v>
          </x:cell>
          <x:cell r="B152">
            <x:v>219</x:v>
          </x:cell>
          <x:cell r="C152" t="str">
            <x:v>전선관</x:v>
          </x:cell>
          <x:cell r="D152" t="str">
            <x:v>ELP D : 50</x:v>
          </x:cell>
          <x:cell r="E152" t="str">
            <x:v>M</x:v>
          </x:cell>
          <x:cell r="F152">
            <x:v>630</x:v>
          </x:cell>
          <x:cell r="G152">
            <x:v>0.012</x:v>
          </x:cell>
          <x:cell r="H152">
            <x:v>0</x:v>
          </x:cell>
          <x:cell r="I152">
            <x:v>0</x:v>
          </x:cell>
          <x:cell r="J152">
            <x:v>0</x:v>
          </x:cell>
          <x:cell r="K152">
            <x:v>0</x:v>
          </x:cell>
          <x:cell r="L152">
            <x:v>0</x:v>
          </x:cell>
          <x:cell r="M152">
            <x:v>0.029000000000000004</x:v>
          </x:cell>
        </x:row>
        <x:row r="153">
          <x:cell r="A153" t="str">
            <x:v>d220</x:v>
          </x:cell>
          <x:cell r="B153">
            <x:v>220</x:v>
          </x:cell>
          <x:cell r="C153" t="str">
            <x:v>전선관</x:v>
          </x:cell>
          <x:cell r="D153" t="str">
            <x:v>ELP D : 65</x:v>
          </x:cell>
          <x:cell r="E153" t="str">
            <x:v>M</x:v>
          </x:cell>
          <x:cell r="F153">
            <x:v>925</x:v>
          </x:cell>
          <x:cell r="G153">
            <x:v>0.014999999999999999</x:v>
          </x:cell>
          <x:cell r="H153">
            <x:v>0</x:v>
          </x:cell>
          <x:cell r="I153">
            <x:v>0</x:v>
          </x:cell>
          <x:cell r="J153">
            <x:v>0</x:v>
          </x:cell>
          <x:cell r="K153">
            <x:v>0</x:v>
          </x:cell>
          <x:cell r="L153">
            <x:v>0</x:v>
          </x:cell>
          <x:cell r="M153">
            <x:v>0.035000000000000003</x:v>
          </x:cell>
        </x:row>
        <x:row r="154">
          <x:cell r="A154" t="str">
            <x:v>d132</x:v>
          </x:cell>
          <x:cell r="B154">
            <x:v>132</x:v>
          </x:cell>
          <x:cell r="C154" t="str">
            <x:v>전선관</x:v>
          </x:cell>
          <x:cell r="D154" t="str">
            <x:v>HIPVC 16mm</x:v>
          </x:cell>
          <x:cell r="E154" t="str">
            <x:v>M</x:v>
          </x:cell>
          <x:cell r="F154">
            <x:v>235</x:v>
          </x:cell>
          <x:cell r="G154">
            <x:v>0.05</x:v>
          </x:cell>
        </x:row>
        <x:row r="155">
          <x:cell r="A155" t="str">
            <x:v>d133</x:v>
          </x:cell>
          <x:cell r="B155">
            <x:v>133</x:v>
          </x:cell>
          <x:cell r="C155" t="str">
            <x:v>전선관</x:v>
          </x:cell>
          <x:cell r="D155" t="str">
            <x:v>HIPVC 22mm</x:v>
          </x:cell>
          <x:cell r="E155" t="str">
            <x:v>M</x:v>
          </x:cell>
          <x:cell r="F155">
            <x:v>283</x:v>
          </x:cell>
          <x:cell r="G155">
            <x:v>0.059999999999999998</x:v>
          </x:cell>
        </x:row>
        <x:row r="156">
          <x:cell r="A156" t="str">
            <x:v>d134</x:v>
          </x:cell>
          <x:cell r="B156">
            <x:v>134</x:v>
          </x:cell>
          <x:cell r="C156" t="str">
            <x:v>전선관</x:v>
          </x:cell>
          <x:cell r="D156" t="str">
            <x:v>HIPVC 28mm</x:v>
          </x:cell>
          <x:cell r="E156" t="str">
            <x:v>M</x:v>
          </x:cell>
          <x:cell r="F156">
            <x:v>548</x:v>
          </x:cell>
          <x:cell r="G156">
            <x:v>0.080000000000000004</x:v>
          </x:cell>
        </x:row>
        <x:row r="157">
          <x:cell r="A157" t="str">
            <x:v>d135</x:v>
          </x:cell>
          <x:cell r="B157">
            <x:v>135</x:v>
          </x:cell>
          <x:cell r="C157" t="str">
            <x:v>전선관</x:v>
          </x:cell>
          <x:cell r="D157" t="str">
            <x:v>HIPVC 36mm</x:v>
          </x:cell>
          <x:cell r="E157" t="str">
            <x:v>M</x:v>
          </x:cell>
          <x:cell r="F157">
            <x:v>760</x:v>
          </x:cell>
          <x:cell r="G157">
            <x:v>0.010000000000000001</x:v>
          </x:cell>
        </x:row>
        <x:row r="158">
          <x:cell r="A158" t="str">
            <x:v>d136</x:v>
          </x:cell>
          <x:cell r="B158">
            <x:v>136</x:v>
          </x:cell>
          <x:cell r="C158" t="str">
            <x:v>전선관</x:v>
          </x:cell>
          <x:cell r="D158" t="str">
            <x:v>HIPVC 42mm</x:v>
          </x:cell>
          <x:cell r="E158" t="str">
            <x:v>M</x:v>
          </x:cell>
          <x:cell r="F158">
            <x:v>996</x:v>
          </x:cell>
          <x:cell r="G158">
            <x:v>0.13</x:v>
          </x:cell>
        </x:row>
        <x:row r="159">
          <x:cell r="A159" t="str">
            <x:v>d137</x:v>
          </x:cell>
          <x:cell r="B159">
            <x:v>137</x:v>
          </x:cell>
          <x:cell r="C159" t="str">
            <x:v>전선관</x:v>
          </x:cell>
          <x:cell r="D159" t="str">
            <x:v>HIPVC 54mm</x:v>
          </x:cell>
          <x:cell r="E159" t="str">
            <x:v>M</x:v>
          </x:cell>
          <x:cell r="F159">
            <x:v>1413</x:v>
          </x:cell>
          <x:cell r="G159">
            <x:v>0.19</x:v>
          </x:cell>
        </x:row>
        <x:row r="160">
          <x:cell r="A160" t="str">
            <x:v>d138</x:v>
          </x:cell>
          <x:cell r="B160">
            <x:v>138</x:v>
          </x:cell>
          <x:cell r="C160" t="str">
            <x:v>전선관</x:v>
          </x:cell>
          <x:cell r="D160" t="str">
            <x:v>S/T 16mm</x:v>
          </x:cell>
          <x:cell r="E160" t="str">
            <x:v>M</x:v>
          </x:cell>
          <x:cell r="F160">
            <x:v>665</x:v>
          </x:cell>
          <x:cell r="G160">
            <x:v>0.080000000000000004</x:v>
          </x:cell>
        </x:row>
        <x:row r="161">
          <x:cell r="A161" t="str">
            <x:v>d139</x:v>
          </x:cell>
          <x:cell r="B161">
            <x:v>139</x:v>
          </x:cell>
          <x:cell r="C161" t="str">
            <x:v>전선관</x:v>
          </x:cell>
          <x:cell r="D161" t="str">
            <x:v>S/T 22mm</x:v>
          </x:cell>
          <x:cell r="E161" t="str">
            <x:v>M</x:v>
          </x:cell>
          <x:cell r="F161">
            <x:v>852</x:v>
          </x:cell>
          <x:cell r="G161">
            <x:v>0.11</x:v>
          </x:cell>
        </x:row>
        <x:row r="162">
          <x:cell r="A162" t="str">
            <x:v>d140</x:v>
          </x:cell>
          <x:cell r="B162">
            <x:v>140</x:v>
          </x:cell>
          <x:cell r="C162" t="str">
            <x:v>전선관</x:v>
          </x:cell>
          <x:cell r="D162" t="str">
            <x:v>S/T 28mm</x:v>
          </x:cell>
          <x:cell r="E162" t="str">
            <x:v>M</x:v>
          </x:cell>
          <x:cell r="F162">
            <x:v>1112</x:v>
          </x:cell>
          <x:cell r="G162">
            <x:v>0.14000000000000001</x:v>
          </x:cell>
        </x:row>
        <x:row r="163">
          <x:cell r="A163" t="str">
            <x:v>d141</x:v>
          </x:cell>
          <x:cell r="B163">
            <x:v>141</x:v>
          </x:cell>
          <x:cell r="C163" t="str">
            <x:v>전선관</x:v>
          </x:cell>
          <x:cell r="D163" t="str">
            <x:v>S/T 36mm</x:v>
          </x:cell>
          <x:cell r="E163" t="str">
            <x:v>M</x:v>
          </x:cell>
          <x:cell r="F163">
            <x:v>1365</x:v>
          </x:cell>
          <x:cell r="G163">
            <x:v>0.20000000000000001</x:v>
          </x:cell>
        </x:row>
        <x:row r="164">
          <x:cell r="A164" t="str">
            <x:v>d142</x:v>
          </x:cell>
          <x:cell r="B164">
            <x:v>142</x:v>
          </x:cell>
          <x:cell r="C164" t="str">
            <x:v>전선관</x:v>
          </x:cell>
          <x:cell r="D164" t="str">
            <x:v>S/T 42mm</x:v>
          </x:cell>
          <x:cell r="E164" t="str">
            <x:v>M</x:v>
          </x:cell>
          <x:cell r="F164">
            <x:v>1582</x:v>
          </x:cell>
          <x:cell r="G164">
            <x:v>0.25</x:v>
          </x:cell>
        </x:row>
        <x:row r="165">
          <x:cell r="A165" t="str">
            <x:v>d143</x:v>
          </x:cell>
          <x:cell r="B165">
            <x:v>143</x:v>
          </x:cell>
          <x:cell r="C165" t="str">
            <x:v>전선관</x:v>
          </x:cell>
          <x:cell r="D165" t="str">
            <x:v>S/T 54mm</x:v>
          </x:cell>
          <x:cell r="E165" t="str">
            <x:v>M</x:v>
          </x:cell>
          <x:cell r="F165">
            <x:v>2206</x:v>
          </x:cell>
          <x:cell r="G165">
            <x:v>0.34000000000000002</x:v>
          </x:cell>
        </x:row>
        <x:row r="166">
          <x:cell r="A166" t="str">
            <x:v>d227</x:v>
          </x:cell>
          <x:cell r="B166">
            <x:v>143</x:v>
          </x:cell>
          <x:cell r="C166" t="str">
            <x:v>전선관</x:v>
          </x:cell>
          <x:cell r="D166" t="str">
            <x:v>S/T 104mm</x:v>
          </x:cell>
          <x:cell r="E166" t="str">
            <x:v>M</x:v>
          </x:cell>
          <x:cell r="F166">
            <x:v>5019</x:v>
          </x:cell>
          <x:cell r="G166">
            <x:v>0.70999999999999996</x:v>
          </x:cell>
        </x:row>
        <x:row r="167">
          <x:cell r="A167" t="str">
            <x:v>d144</x:v>
          </x:cell>
          <x:cell r="B167">
            <x:v>144</x:v>
          </x:cell>
          <x:cell r="C167" t="str">
            <x:v>전화 콘센트</x:v>
          </x:cell>
          <x:cell r="D167" t="str">
            <x:v>4P</x:v>
          </x:cell>
          <x:cell r="E167" t="str">
            <x:v>EA</x:v>
          </x:cell>
          <x:cell r="F167">
            <x:v>730</x:v>
          </x:cell>
          <x:cell r="G167">
            <x:v>0</x:v>
          </x:cell>
          <x:cell r="H167">
            <x:v>0</x:v>
          </x:cell>
          <x:cell r="I167">
            <x:v>0.070000000000000007</x:v>
          </x:cell>
        </x:row>
        <x:row r="168">
          <x:cell r="A168" t="str">
            <x:v>d145</x:v>
          </x:cell>
          <x:cell r="B168">
            <x:v>145</x:v>
          </x:cell>
          <x:cell r="C168" t="str">
            <x:v>접지 단자함(SUS)</x:v>
          </x:cell>
          <x:cell r="D168" t="str">
            <x:v>1 CCT</x:v>
          </x:cell>
          <x:cell r="E168" t="str">
            <x:v>EA</x:v>
          </x:cell>
          <x:cell r="F168">
            <x:v>70000</x:v>
          </x:cell>
          <x:cell r="G168">
            <x:v>0.66000000000000003</x:v>
          </x:cell>
        </x:row>
        <x:row r="169">
          <x:cell r="A169" t="str">
            <x:v>d146</x:v>
          </x:cell>
          <x:cell r="B169">
            <x:v>146</x:v>
          </x:cell>
          <x:cell r="C169" t="str">
            <x:v>접지동봉</x:v>
          </x:cell>
          <x:cell r="D169" t="str">
            <x:v>ø18 x 2400</x:v>
          </x:cell>
          <x:cell r="E169" t="str">
            <x:v>본</x:v>
          </x:cell>
          <x:cell r="F169">
            <x:v>5300</x:v>
          </x:cell>
          <x:cell r="G169">
            <x:v>0.20000000000000001</x:v>
          </x:cell>
          <x:cell r="H169">
            <x:v>0</x:v>
          </x:cell>
          <x:cell r="I169">
            <x:v>0</x:v>
          </x:cell>
          <x:cell r="J169">
            <x:v>0</x:v>
          </x:cell>
          <x:cell r="K169">
            <x:v>0</x:v>
          </x:cell>
          <x:cell r="L169">
            <x:v>0</x:v>
          </x:cell>
          <x:cell r="M169">
            <x:v>0.10000000000000001</x:v>
          </x:cell>
        </x:row>
        <x:row r="170">
          <x:cell r="A170" t="str">
            <x:v>d195</x:v>
          </x:cell>
          <x:cell r="B170">
            <x:v>195</x:v>
          </x:cell>
          <x:cell r="C170" t="str">
            <x:v>접지목</x:v>
          </x:cell>
          <x:cell r="D170" t="str">
            <x:v>100x100x1000</x:v>
          </x:cell>
          <x:cell r="E170" t="str">
            <x:v>EA</x:v>
          </x:cell>
          <x:cell r="F170">
            <x:v>30000</x:v>
          </x:cell>
        </x:row>
        <x:row r="171">
          <x:cell r="A171" t="str">
            <x:v>d147</x:v>
          </x:cell>
          <x:cell r="B171">
            <x:v>147</x:v>
          </x:cell>
          <x:cell r="C171" t="str">
            <x:v>접지저항 저감제</x:v>
          </x:cell>
          <x:cell r="D171" t="str">
            <x:v>아스판-M</x:v>
          </x:cell>
          <x:cell r="E171" t="str">
            <x:v>포</x:v>
          </x:cell>
          <x:cell r="F171">
            <x:v>15000</x:v>
          </x:cell>
        </x:row>
        <x:row r="172">
          <x:cell r="A172" t="str">
            <x:v>d148</x:v>
          </x:cell>
          <x:cell r="B172">
            <x:v>148</x:v>
          </x:cell>
          <x:cell r="C172" t="str">
            <x:v>정온전선</x:v>
          </x:cell>
          <x:cell r="D172" t="str">
            <x:v>15W/M 220V</x:v>
          </x:cell>
          <x:cell r="E172" t="str">
            <x:v>M</x:v>
          </x:cell>
          <x:cell r="F172">
            <x:v>5600</x:v>
          </x:cell>
          <x:cell r="G172">
            <x:v>0.40000000000000002</x:v>
          </x:cell>
        </x:row>
        <x:row r="173">
          <x:cell r="A173" t="str">
            <x:v>d149</x:v>
          </x:cell>
          <x:cell r="B173">
            <x:v>149</x:v>
          </x:cell>
          <x:cell r="C173" t="str">
            <x:v>주택용 분전반</x:v>
          </x:cell>
          <x:cell r="D173" t="str">
            <x:v>ME-4회로</x:v>
          </x:cell>
          <x:cell r="E173" t="str">
            <x:v>면</x:v>
          </x:cell>
          <x:cell r="F173">
            <x:v>21000</x:v>
          </x:cell>
          <x:cell r="G173">
            <x:v>0.42999999999999999</x:v>
          </x:cell>
        </x:row>
        <x:row r="174">
          <x:cell r="A174" t="str">
            <x:v>d152</x:v>
          </x:cell>
          <x:cell r="B174">
            <x:v>152</x:v>
          </x:cell>
          <x:cell r="C174" t="str">
            <x:v>중간 단자함</x:v>
          </x:cell>
          <x:cell r="D174" t="str">
            <x:v>SUS 10P</x:v>
          </x:cell>
          <x:cell r="E174" t="str">
            <x:v>EA</x:v>
          </x:cell>
          <x:cell r="F174">
            <x:v>24800</x:v>
          </x:cell>
          <x:cell r="G174">
            <x:v>0</x:v>
          </x:cell>
          <x:cell r="H174">
            <x:v>0</x:v>
          </x:cell>
          <x:cell r="I174">
            <x:v>0.55000000000000004</x:v>
          </x:cell>
          <x:cell r="J174">
            <x:v>0</x:v>
          </x:cell>
          <x:cell r="K174">
            <x:v>0</x:v>
          </x:cell>
          <x:cell r="L174">
            <x:v>0</x:v>
          </x:cell>
          <x:cell r="M174">
            <x:v>0.45000000000000001</x:v>
          </x:cell>
        </x:row>
        <x:row r="175">
          <x:cell r="A175" t="str">
            <x:v>d153</x:v>
          </x:cell>
          <x:cell r="B175">
            <x:v>153</x:v>
          </x:cell>
          <x:cell r="C175" t="str">
            <x:v>중간단자함</x:v>
          </x:cell>
          <x:cell r="D175" t="str">
            <x:v>SUS 20P</x:v>
          </x:cell>
          <x:cell r="E175" t="str">
            <x:v>EA</x:v>
          </x:cell>
          <x:cell r="F175">
            <x:v>27600</x:v>
          </x:cell>
          <x:cell r="G175">
            <x:v>0</x:v>
          </x:cell>
          <x:cell r="H175">
            <x:v>0</x:v>
          </x:cell>
          <x:cell r="I175">
            <x:v>0.55000000000000004</x:v>
          </x:cell>
          <x:cell r="J175">
            <x:v>0</x:v>
          </x:cell>
          <x:cell r="K175">
            <x:v>0</x:v>
          </x:cell>
          <x:cell r="L175">
            <x:v>0</x:v>
          </x:cell>
          <x:cell r="M175">
            <x:v>0.45000000000000001</x:v>
          </x:cell>
        </x:row>
        <x:row r="176">
          <x:cell r="A176" t="str">
            <x:v>d150</x:v>
          </x:cell>
          <x:cell r="B176">
            <x:v>150</x:v>
          </x:cell>
          <x:cell r="C176" t="str">
            <x:v>철재분전함(D:SUS)</x:v>
          </x:cell>
          <x:cell r="D176" t="str">
            <x:v>450x300x150</x:v>
          </x:cell>
          <x:cell r="E176" t="str">
            <x:v>EA</x:v>
          </x:cell>
          <x:cell r="F176">
            <x:v>18000</x:v>
          </x:cell>
        </x:row>
        <x:row r="177">
          <x:cell r="A177" t="str">
            <x:v>d151</x:v>
          </x:cell>
          <x:cell r="B177">
            <x:v>151</x:v>
          </x:cell>
          <x:cell r="C177" t="str">
            <x:v>철재분전함(D:SUS)</x:v>
          </x:cell>
          <x:cell r="D177" t="str">
            <x:v>450x360X180</x:v>
          </x:cell>
          <x:cell r="E177" t="str">
            <x:v>EA</x:v>
          </x:cell>
          <x:cell r="F177">
            <x:v>21000</x:v>
          </x:cell>
        </x:row>
        <x:row r="178">
          <x:cell r="A178" t="str">
            <x:v>d154</x:v>
          </x:cell>
          <x:cell r="B178">
            <x:v>154</x:v>
          </x:cell>
          <x:cell r="C178" t="str">
            <x:v>커버 나이프 S/W</x:v>
          </x:cell>
          <x:cell r="D178" t="str">
            <x:v>3P 30A</x:v>
          </x:cell>
          <x:cell r="E178" t="str">
            <x:v>EA</x:v>
          </x:cell>
          <x:cell r="F178">
            <x:v>2304</x:v>
          </x:cell>
          <x:cell r="G178">
            <x:v>0.20000000000000001</x:v>
          </x:cell>
        </x:row>
        <x:row r="179">
          <x:cell r="A179" t="str">
            <x:v>d155</x:v>
          </x:cell>
          <x:cell r="B179">
            <x:v>155</x:v>
          </x:cell>
          <x:cell r="C179" t="str">
            <x:v>커버 나이프 S/W</x:v>
          </x:cell>
          <x:cell r="D179" t="str">
            <x:v>쌍투 3P30A</x:v>
          </x:cell>
          <x:cell r="E179" t="str">
            <x:v>EA</x:v>
          </x:cell>
          <x:cell r="F179">
            <x:v>3372</x:v>
          </x:cell>
          <x:cell r="G179">
            <x:v>0.23999999999999999</x:v>
          </x:cell>
        </x:row>
        <x:row r="180">
          <x:cell r="A180" t="str">
            <x:v>d156</x:v>
          </x:cell>
          <x:cell r="B180">
            <x:v>156</x:v>
          </x:cell>
          <x:cell r="C180" t="str">
            <x:v>콘센트</x:v>
          </x:cell>
          <x:cell r="D180" t="str">
            <x:v>250V15A1구(무)</x:v>
          </x:cell>
          <x:cell r="E180" t="str">
            <x:v>EA</x:v>
          </x:cell>
          <x:cell r="F180">
            <x:v>820</x:v>
          </x:cell>
          <x:cell r="G180">
            <x:v>0.065000000000000002</x:v>
          </x:cell>
        </x:row>
        <x:row r="181">
          <x:cell r="A181" t="str">
            <x:v>d157</x:v>
          </x:cell>
          <x:cell r="B181">
            <x:v>157</x:v>
          </x:cell>
          <x:cell r="C181" t="str">
            <x:v>콘센트</x:v>
          </x:cell>
          <x:cell r="D181" t="str">
            <x:v>250V15A2구(접)</x:v>
          </x:cell>
          <x:cell r="E181" t="str">
            <x:v>EA</x:v>
          </x:cell>
          <x:cell r="F181">
            <x:v>1045</x:v>
          </x:cell>
          <x:cell r="G181">
            <x:v>0.065000000000000002</x:v>
          </x:cell>
        </x:row>
        <x:row r="182">
          <x:cell r="A182" t="str">
            <x:v>d158</x:v>
          </x:cell>
          <x:cell r="B182">
            <x:v>158</x:v>
          </x:cell>
          <x:cell r="C182" t="str">
            <x:v>타임머(24H)</x:v>
          </x:cell>
          <x:cell r="D182" t="str">
            <x:v>220V25A최소15분</x:v>
          </x:cell>
          <x:cell r="E182" t="str">
            <x:v>EA</x:v>
          </x:cell>
          <x:cell r="F182">
            <x:v>22600</x:v>
          </x:cell>
          <x:cell r="G182">
            <x:v>0.20000000000000001</x:v>
          </x:cell>
        </x:row>
        <x:row r="183">
          <x:cell r="A183" t="str">
            <x:v>d165</x:v>
          </x:cell>
          <x:cell r="B183">
            <x:v>165</x:v>
          </x:cell>
          <x:cell r="C183" t="str">
            <x:v>통로유도등</x:v>
          </x:cell>
          <x:cell r="D183" t="str">
            <x:v>매입 10W 소형</x:v>
          </x:cell>
          <x:cell r="E183" t="str">
            <x:v>EA</x:v>
          </x:cell>
          <x:cell r="F183">
            <x:v>24500</x:v>
          </x:cell>
          <x:cell r="G183">
            <x:v>0.20000000000000001</x:v>
          </x:cell>
        </x:row>
        <x:row r="184">
          <x:cell r="A184" t="str">
            <x:v>d194</x:v>
          </x:cell>
          <x:cell r="B184">
            <x:v>194</x:v>
          </x:cell>
          <x:cell r="C184" t="str">
            <x:v>통신용 접지함</x:v>
          </x:cell>
          <x:cell r="D184" t="str">
            <x:v>아크릴 5t</x:v>
          </x:cell>
          <x:cell r="E184" t="str">
            <x:v>EA</x:v>
          </x:cell>
          <x:cell r="F184">
            <x:v>130000</x:v>
          </x:cell>
          <x:cell r="G184">
            <x:v>0.66000000000000003</x:v>
          </x:cell>
        </x:row>
        <x:row r="185">
          <x:cell r="A185" t="str">
            <x:v>d199</x:v>
          </x:cell>
          <x:cell r="B185">
            <x:v>199</x:v>
          </x:cell>
          <x:cell r="C185" t="str">
            <x:v>통합분전반</x:v>
          </x:cell>
          <x:cell r="D185" t="str">
            <x:v>ATS 200A 3Ø4W</x:v>
          </x:cell>
          <x:cell r="E185" t="str">
            <x:v>면</x:v>
          </x:cell>
          <x:cell r="F185">
            <x:v>0</x:v>
          </x:cell>
          <x:cell r="G185">
            <x:v>0.92200000000000004</x:v>
          </x:cell>
        </x:row>
        <x:row r="186">
          <x:cell r="A186" t="str">
            <x:v>d159</x:v>
          </x:cell>
          <x:cell r="B186">
            <x:v>159</x:v>
          </x:cell>
          <x:cell r="C186" t="str">
            <x:v>파이프 행거</x:v>
          </x:cell>
          <x:cell r="D186" t="str">
            <x:v>16C</x:v>
          </x:cell>
          <x:cell r="E186" t="str">
            <x:v>EA</x:v>
          </x:cell>
          <x:cell r="F186">
            <x:v>435</x:v>
          </x:cell>
        </x:row>
        <x:row r="187">
          <x:cell r="A187" t="str">
            <x:v>d160</x:v>
          </x:cell>
          <x:cell r="B187">
            <x:v>160</x:v>
          </x:cell>
          <x:cell r="C187" t="str">
            <x:v>파이프 행거</x:v>
          </x:cell>
          <x:cell r="D187" t="str">
            <x:v>22C</x:v>
          </x:cell>
          <x:cell r="E187" t="str">
            <x:v>EA</x:v>
          </x:cell>
          <x:cell r="F187">
            <x:v>445</x:v>
          </x:cell>
        </x:row>
        <x:row r="188">
          <x:cell r="A188" t="str">
            <x:v>d161</x:v>
          </x:cell>
          <x:cell r="B188">
            <x:v>161</x:v>
          </x:cell>
          <x:cell r="C188" t="str">
            <x:v>파이프 행거</x:v>
          </x:cell>
          <x:cell r="D188" t="str">
            <x:v>28C</x:v>
          </x:cell>
          <x:cell r="E188" t="str">
            <x:v>EA</x:v>
          </x:cell>
          <x:cell r="F188">
            <x:v>457</x:v>
          </x:cell>
        </x:row>
        <x:row r="189">
          <x:cell r="A189" t="str">
            <x:v>d162</x:v>
          </x:cell>
          <x:cell r="B189">
            <x:v>162</x:v>
          </x:cell>
          <x:cell r="C189" t="str">
            <x:v>파이프 행거</x:v>
          </x:cell>
          <x:cell r="D189" t="str">
            <x:v>36C</x:v>
          </x:cell>
          <x:cell r="E189" t="str">
            <x:v>EA</x:v>
          </x:cell>
          <x:cell r="F189">
            <x:v>595</x:v>
          </x:cell>
        </x:row>
        <x:row r="190">
          <x:cell r="A190" t="str">
            <x:v>d163</x:v>
          </x:cell>
          <x:cell r="B190">
            <x:v>163</x:v>
          </x:cell>
          <x:cell r="C190" t="str">
            <x:v>파이프 행거</x:v>
          </x:cell>
          <x:cell r="D190" t="str">
            <x:v>42C</x:v>
          </x:cell>
          <x:cell r="E190" t="str">
            <x:v>EA</x:v>
          </x:cell>
          <x:cell r="F190">
            <x:v>658</x:v>
          </x:cell>
        </x:row>
        <x:row r="191">
          <x:cell r="A191" t="str">
            <x:v>d164</x:v>
          </x:cell>
          <x:cell r="B191">
            <x:v>164</x:v>
          </x:cell>
          <x:cell r="C191" t="str">
            <x:v>파이프 행거</x:v>
          </x:cell>
          <x:cell r="D191" t="str">
            <x:v>54C</x:v>
          </x:cell>
          <x:cell r="E191" t="str">
            <x:v>EA</x:v>
          </x:cell>
          <x:cell r="F191">
            <x:v>786</x:v>
          </x:cell>
        </x:row>
        <x:row r="192">
          <x:cell r="A192" t="str">
            <x:v>d166</x:v>
          </x:cell>
          <x:cell r="B192">
            <x:v>166</x:v>
          </x:cell>
          <x:cell r="C192" t="str">
            <x:v>표시등</x:v>
          </x:cell>
          <x:cell r="D192" t="str">
            <x:v>DC 24V (IL-D24)</x:v>
          </x:cell>
          <x:cell r="E192" t="str">
            <x:v>EA</x:v>
          </x:cell>
          <x:cell r="F192">
            <x:v>1000</x:v>
          </x:cell>
          <x:cell r="G192">
            <x:v>0.20000000000000001</x:v>
          </x:cell>
        </x:row>
        <x:row r="193">
          <x:cell r="A193" t="str">
            <x:v>d167</x:v>
          </x:cell>
          <x:cell r="B193">
            <x:v>167</x:v>
          </x:cell>
          <x:cell r="C193" t="str">
            <x:v>풀박스</x:v>
          </x:cell>
          <x:cell r="D193" t="str">
            <x:v>200x200x100</x:v>
          </x:cell>
          <x:cell r="E193" t="str">
            <x:v>EA</x:v>
          </x:cell>
          <x:cell r="F193">
            <x:v>2790</x:v>
          </x:cell>
          <x:cell r="G193">
            <x:v>0.66000000000000003</x:v>
          </x:cell>
        </x:row>
        <x:row r="194">
          <x:cell r="A194" t="str">
            <x:v>d168</x:v>
          </x:cell>
          <x:cell r="B194">
            <x:v>168</x:v>
          </x:cell>
          <x:cell r="C194" t="str">
            <x:v>풀박스</x:v>
          </x:cell>
          <x:cell r="D194" t="str">
            <x:v>250x250x150</x:v>
          </x:cell>
          <x:cell r="E194" t="str">
            <x:v>EA</x:v>
          </x:cell>
          <x:cell r="F194">
            <x:v>4500</x:v>
          </x:cell>
          <x:cell r="G194">
            <x:v>0.66000000000000003</x:v>
          </x:cell>
        </x:row>
        <x:row r="195">
          <x:cell r="A195" t="str">
            <x:v>d169</x:v>
          </x:cell>
          <x:cell r="B195">
            <x:v>169</x:v>
          </x:cell>
          <x:cell r="C195" t="str">
            <x:v>풀박스</x:v>
          </x:cell>
          <x:cell r="D195" t="str">
            <x:v>300x300x150</x:v>
          </x:cell>
          <x:cell r="E195" t="str">
            <x:v>EA</x:v>
          </x:cell>
          <x:cell r="F195">
            <x:v>5180</x:v>
          </x:cell>
          <x:cell r="G195">
            <x:v>0.66000000000000003</x:v>
          </x:cell>
        </x:row>
        <x:row r="196">
          <x:cell r="A196" t="str">
            <x:v>d170</x:v>
          </x:cell>
          <x:cell r="B196">
            <x:v>170</x:v>
          </x:cell>
          <x:cell r="C196" t="str">
            <x:v>풀박스</x:v>
          </x:cell>
          <x:cell r="D196" t="str">
            <x:v>FRP 200x150x130</x:v>
          </x:cell>
          <x:cell r="E196" t="str">
            <x:v>EA</x:v>
          </x:cell>
          <x:cell r="F196">
            <x:v>35000</x:v>
          </x:cell>
          <x:cell r="G196">
            <x:v>0.66000000000000003</x:v>
          </x:cell>
        </x:row>
        <x:row r="197">
          <x:cell r="A197" t="str">
            <x:v>d171</x:v>
          </x:cell>
          <x:cell r="B197">
            <x:v>171</x:v>
          </x:cell>
          <x:cell r="C197" t="str">
            <x:v>피난구 유도등</x:v>
          </x:cell>
          <x:cell r="D197" t="str">
            <x:v>노출 10W 소형</x:v>
          </x:cell>
          <x:cell r="E197" t="str">
            <x:v>EA</x:v>
          </x:cell>
          <x:cell r="F197">
            <x:v>24500</x:v>
          </x:cell>
          <x:cell r="G197">
            <x:v>0.20000000000000001</x:v>
          </x:cell>
        </x:row>
        <x:row r="198">
          <x:cell r="A198" t="str">
            <x:v>d181</x:v>
          </x:cell>
          <x:cell r="B198">
            <x:v>181</x:v>
          </x:cell>
          <x:cell r="C198" t="str">
            <x:v>행거볼트</x:v>
          </x:cell>
          <x:cell r="D198" t="str">
            <x:v>Ø9x1000</x:v>
          </x:cell>
          <x:cell r="E198" t="str">
            <x:v>EA</x:v>
          </x:cell>
          <x:cell r="F198">
            <x:v>404</x:v>
          </x:cell>
        </x:row>
        <x:row r="199">
          <x:cell r="A199" t="str">
            <x:v>d172</x:v>
          </x:cell>
          <x:cell r="B199">
            <x:v>172</x:v>
          </x:cell>
          <x:cell r="C199" t="str">
            <x:v>형광등기구(매입루바)</x:v>
          </x:cell>
          <x:cell r="D199" t="str">
            <x:v>220(V)x20Wx2등 전자</x:v>
          </x:cell>
          <x:cell r="E199" t="str">
            <x:v>SET</x:v>
          </x:cell>
          <x:cell r="F199">
            <x:v>34260</x:v>
          </x:cell>
          <x:cell r="G199">
            <x:v>0.29999999999999999</x:v>
          </x:cell>
        </x:row>
        <x:row r="200">
          <x:cell r="A200" t="str">
            <x:v>d173</x:v>
          </x:cell>
          <x:cell r="B200">
            <x:v>173</x:v>
          </x:cell>
          <x:cell r="C200" t="str">
            <x:v>형광등기구(매입루바)</x:v>
          </x:cell>
          <x:cell r="D200" t="str">
            <x:v>220(V)x40Wx2등 전자</x:v>
          </x:cell>
          <x:cell r="E200" t="str">
            <x:v>SET</x:v>
          </x:cell>
          <x:cell r="F200">
            <x:v>43120</x:v>
          </x:cell>
          <x:cell r="G200">
            <x:v>0.46000000000000002</x:v>
          </x:cell>
        </x:row>
        <x:row r="201">
          <x:cell r="A201" t="str">
            <x:v>d174</x:v>
          </x:cell>
          <x:cell r="B201">
            <x:v>174</x:v>
          </x:cell>
          <x:cell r="C201" t="str">
            <x:v>형광등기구(안전증)</x:v>
          </x:cell>
          <x:cell r="D201" t="str">
            <x:v>220(V)x20Wx2등</x:v>
          </x:cell>
          <x:cell r="E201" t="str">
            <x:v>SET</x:v>
          </x:cell>
          <x:cell r="F201">
            <x:v>80000</x:v>
          </x:cell>
          <x:cell r="G201">
            <x:v>0.59999999999999998</x:v>
          </x:cell>
        </x:row>
        <x:row r="202">
          <x:cell r="A202" t="str">
            <x:v>d175</x:v>
          </x:cell>
          <x:cell r="B202">
            <x:v>175</x:v>
          </x:cell>
          <x:cell r="C202" t="str">
            <x:v>형광등기구(안전증)</x:v>
          </x:cell>
          <x:cell r="D202" t="str">
            <x:v>220(V)x40Wx2등</x:v>
          </x:cell>
          <x:cell r="E202" t="str">
            <x:v>SET</x:v>
          </x:cell>
          <x:cell r="F202">
            <x:v>114000</x:v>
          </x:cell>
          <x:cell r="G202">
            <x:v>0.92000000000000004</x:v>
          </x:cell>
        </x:row>
        <x:row r="203">
          <x:cell r="A203" t="str">
            <x:v>d215</x:v>
          </x:cell>
          <x:cell r="B203">
            <x:v>215</x:v>
          </x:cell>
          <x:cell r="C203" t="str">
            <x:v>형광등기구(직부)</x:v>
          </x:cell>
          <x:cell r="D203" t="str">
            <x:v>220(V)x20Wx2등 전자</x:v>
          </x:cell>
          <x:cell r="E203" t="str">
            <x:v>SET</x:v>
          </x:cell>
          <x:cell r="F203">
            <x:v>29000</x:v>
          </x:cell>
          <x:cell r="G203">
            <x:v>0.19500000000000001</x:v>
          </x:cell>
        </x:row>
        <x:row r="204">
          <x:cell r="A204" t="str">
            <x:v>d216</x:v>
          </x:cell>
          <x:cell r="B204">
            <x:v>216</x:v>
          </x:cell>
          <x:cell r="C204" t="str">
            <x:v>형광등기구(직부)</x:v>
          </x:cell>
          <x:cell r="D204" t="str">
            <x:v>220(V)x40Wx2등 전자</x:v>
          </x:cell>
          <x:cell r="E204" t="str">
            <x:v>SET</x:v>
          </x:cell>
          <x:cell r="F204">
            <x:v>39400</x:v>
          </x:cell>
          <x:cell r="G204">
            <x:v>0.30499999999999999</x:v>
          </x:cell>
        </x:row>
        <x:row r="205">
          <x:cell r="A205" t="str">
            <x:v>d176</x:v>
          </x:cell>
          <x:cell r="B205">
            <x:v>176</x:v>
          </x:cell>
          <x:cell r="C205" t="str">
            <x:v>형광램프</x:v>
          </x:cell>
          <x:cell r="D205" t="str">
            <x:v>220(V)x20W</x:v>
          </x:cell>
          <x:cell r="E205" t="str">
            <x:v>EA</x:v>
          </x:cell>
          <x:cell r="F205">
            <x:v>650</x:v>
          </x:cell>
        </x:row>
        <x:row r="206">
          <x:cell r="A206" t="str">
            <x:v>d177</x:v>
          </x:cell>
          <x:cell r="B206">
            <x:v>177</x:v>
          </x:cell>
          <x:cell r="C206" t="str">
            <x:v>형광램프</x:v>
          </x:cell>
          <x:cell r="D206" t="str">
            <x:v>220(V)x40W</x:v>
          </x:cell>
          <x:cell r="E206" t="str">
            <x:v>EA</x:v>
          </x:cell>
          <x:cell r="F206">
            <x:v>1050</x:v>
          </x:cell>
        </x:row>
        <x:row r="207">
          <x:cell r="A207" t="str">
            <x:v>d178</x:v>
          </x:cell>
          <x:cell r="B207">
            <x:v>178</x:v>
          </x:cell>
          <x:cell r="C207" t="str">
            <x:v>환풍기(일반용)</x:v>
          </x:cell>
          <x:cell r="D207" t="str">
            <x:v>300 x 300</x:v>
          </x:cell>
          <x:cell r="E207" t="str">
            <x:v>EA</x:v>
          </x:cell>
          <x:cell r="F207">
            <x:v>16000</x:v>
          </x:cell>
          <x:cell r="G207">
            <x:v>0.47999999999999998</x:v>
          </x:cell>
        </x:row>
        <x:row r="208">
          <x:cell r="A208" t="str">
            <x:v>d179</x:v>
          </x:cell>
          <x:cell r="B208">
            <x:v>179</x:v>
          </x:cell>
          <x:cell r="C208" t="str">
            <x:v>황동 볼트너트</x:v>
          </x:cell>
          <x:cell r="D208" t="str">
            <x:v>M10 x 40</x:v>
          </x:cell>
          <x:cell r="E208" t="str">
            <x:v>EA</x:v>
          </x:cell>
          <x:cell r="F208">
            <x:v>183</x:v>
          </x:cell>
        </x:row>
        <x:row r="209">
          <x:cell r="A209" t="str">
            <x:v>d180</x:v>
          </x:cell>
          <x:cell r="B209">
            <x:v>180</x:v>
          </x:cell>
          <x:cell r="C209" t="str">
            <x:v>황동 평와셔</x:v>
          </x:cell>
          <x:cell r="D209" t="str">
            <x:v>3/8" 0.5mm</x:v>
          </x:cell>
          <x:cell r="E209" t="str">
            <x:v>EA</x:v>
          </x:cell>
          <x:cell r="F209">
            <x:v>6.5</x:v>
          </x:cell>
        </x:row>
        <x:row r="210">
          <x:cell r="A210" t="str">
            <x:v>d209</x:v>
          </x:cell>
          <x:cell r="B210">
            <x:v>209</x:v>
          </x:cell>
          <x:cell r="C210" t="str">
            <x:v>휘 발 유</x:v>
          </x:cell>
          <x:cell r="D210">
            <x:v>0</x:v>
          </x:cell>
          <x:cell r="E210" t="str">
            <x:v>ℓ</x:v>
          </x:cell>
          <x:cell r="F210">
            <x:v>0</x:v>
          </x:cell>
        </x:row>
        <x:row r="211">
          <x:cell r="A211" t="str">
            <x:v>d196</x:v>
          </x:cell>
          <x:cell r="B211">
            <x:v>196</x:v>
          </x:cell>
          <x:cell r="C211" t="str">
            <x:v>BASE PLAT</x:v>
          </x:cell>
          <x:cell r="D211" t="str">
            <x:v>200x200x9t</x:v>
          </x:cell>
          <x:cell r="E211" t="str">
            <x:v>EA</x:v>
          </x:cell>
          <x:cell r="F211">
            <x:v>1500</x:v>
          </x:cell>
        </x:row>
        <x:row r="212">
          <x:cell r="A212" t="str">
            <x:v>d182</x:v>
          </x:cell>
          <x:cell r="B212">
            <x:v>182</x:v>
          </x:cell>
          <x:cell r="C212" t="str">
            <x:v>BOX 및 DOOR</x:v>
          </x:cell>
          <x:cell r="D212" t="str">
            <x:v>400x500x200x1.5t</x:v>
          </x:cell>
          <x:cell r="E212" t="str">
            <x:v>SET</x:v>
          </x:cell>
          <x:cell r="F212">
            <x:v>40000</x:v>
          </x:cell>
        </x:row>
        <x:row r="213">
          <x:cell r="A213" t="str">
            <x:v>d183</x:v>
          </x:cell>
          <x:cell r="B213">
            <x:v>183</x:v>
          </x:cell>
          <x:cell r="C213" t="str">
            <x:v>BOX COVER</x:v>
          </x:cell>
          <x:cell r="D213" t="str">
            <x:v>평 4각 &amp; 8각</x:v>
          </x:cell>
          <x:cell r="E213" t="str">
            <x:v>EA</x:v>
          </x:cell>
          <x:cell r="F213">
            <x:v>160</x:v>
          </x:cell>
        </x:row>
        <x:row r="214">
          <x:cell r="A214" t="str">
            <x:v>d184</x:v>
          </x:cell>
          <x:cell r="B214">
            <x:v>184</x:v>
          </x:cell>
          <x:cell r="C214" t="str">
            <x:v>CABLE TRAY</x:v>
          </x:cell>
          <x:cell r="D214" t="str">
            <x:v>STRAIGHT TRAY W300</x:v>
          </x:cell>
          <x:cell r="E214" t="str">
            <x:v>M</x:v>
          </x:cell>
          <x:cell r="F214">
            <x:v>11340</x:v>
          </x:cell>
          <x:cell r="G214">
            <x:v>0.28499999999999998</x:v>
          </x:cell>
        </x:row>
        <x:row r="215">
          <x:cell r="A215" t="str">
            <x:v>d198</x:v>
          </x:cell>
          <x:cell r="B215">
            <x:v>198</x:v>
          </x:cell>
          <x:cell r="C215" t="str">
            <x:v>DOWN LIGHT</x:v>
          </x:cell>
          <x:cell r="D215" t="str">
            <x:v>5" 반사매입형</x:v>
          </x:cell>
          <x:cell r="E215" t="str">
            <x:v>EA</x:v>
          </x:cell>
          <x:cell r="F215">
            <x:v>6000</x:v>
          </x:cell>
          <x:cell r="G215">
            <x:v>0.245</x:v>
          </x:cell>
        </x:row>
        <x:row r="216">
          <x:cell r="A216" t="str">
            <x:v>d187</x:v>
          </x:cell>
          <x:cell r="B216">
            <x:v>187</x:v>
          </x:cell>
          <x:cell r="C216" t="str">
            <x:v>ELB</x:v>
          </x:cell>
          <x:cell r="D216" t="str">
            <x:v>2P 30AF 20AT</x:v>
          </x:cell>
          <x:cell r="E216" t="str">
            <x:v>EA</x:v>
          </x:cell>
          <x:cell r="F216">
            <x:v>5300</x:v>
          </x:cell>
          <x:cell r="G216">
            <x:v>0.19</x:v>
          </x:cell>
        </x:row>
        <x:row r="217">
          <x:cell r="A217" t="str">
            <x:v>d188</x:v>
          </x:cell>
          <x:cell r="B217">
            <x:v>188</x:v>
          </x:cell>
          <x:cell r="C217" t="str">
            <x:v>NFB</x:v>
          </x:cell>
          <x:cell r="D217" t="str">
            <x:v>ABE 3P 50AF 30AT</x:v>
          </x:cell>
          <x:cell r="E217" t="str">
            <x:v>EA</x:v>
          </x:cell>
          <x:cell r="F217">
            <x:v>21800</x:v>
          </x:cell>
          <x:cell r="G217">
            <x:v>0.26000000000000001</x:v>
          </x:cell>
        </x:row>
        <x:row r="218">
          <x:cell r="A218" t="str">
            <x:v>d231</x:v>
          </x:cell>
          <x:cell r="B218">
            <x:v>231</x:v>
          </x:cell>
          <x:cell r="C218" t="str">
            <x:v>NFB</x:v>
          </x:cell>
          <x:cell r="D218" t="str">
            <x:v>ABS 4P 400AF 400AT</x:v>
          </x:cell>
          <x:cell r="E218" t="str">
            <x:v>EA</x:v>
          </x:cell>
          <x:cell r="F218">
            <x:v>250000</x:v>
          </x:cell>
          <x:cell r="G218">
            <x:v>0.68000000000000005</x:v>
          </x:cell>
        </x:row>
        <x:row r="219">
          <x:cell r="A219" t="str">
            <x:v>d189</x:v>
          </x:cell>
          <x:cell r="B219">
            <x:v>189</x:v>
          </x:cell>
          <x:cell r="C219" t="str">
            <x:v>NFB</x:v>
          </x:cell>
          <x:cell r="D219" t="str">
            <x:v>ABS 4P 100AF 75AT</x:v>
          </x:cell>
          <x:cell r="E219" t="str">
            <x:v>EA</x:v>
          </x:cell>
          <x:cell r="F219">
            <x:v>51100</x:v>
          </x:cell>
          <x:cell r="G219">
            <x:v>0.46800000000000003</x:v>
          </x:cell>
        </x:row>
        <x:row r="220">
          <x:cell r="A220" t="str">
            <x:v>d190</x:v>
          </x:cell>
          <x:cell r="B220">
            <x:v>190</x:v>
          </x:cell>
          <x:cell r="C220" t="str">
            <x:v>NFB</x:v>
          </x:cell>
          <x:cell r="D220" t="str">
            <x:v>ABS 4P 50AF 50AT</x:v>
          </x:cell>
          <x:cell r="E220" t="str">
            <x:v>EA</x:v>
          </x:cell>
          <x:cell r="F220">
            <x:v>28200</x:v>
          </x:cell>
          <x:cell r="G220">
            <x:v>0.33800000000000002</x:v>
          </x:cell>
        </x:row>
        <x:row r="221">
          <x:cell r="A221" t="str">
            <x:v>d191</x:v>
          </x:cell>
          <x:cell r="B221">
            <x:v>191</x:v>
          </x:cell>
          <x:cell r="C221" t="str">
            <x:v>T.V 유니트</x:v>
          </x:cell>
          <x:cell r="D221" t="str">
            <x:v>AUV 7-3-3</x:v>
          </x:cell>
          <x:cell r="E221" t="str">
            <x:v>조</x:v>
          </x:cell>
          <x:cell r="F221">
            <x:v>1700</x:v>
          </x:cell>
          <x:cell r="G221">
            <x:v>0</x:v>
          </x:cell>
          <x:cell r="H221">
            <x:v>0</x:v>
          </x:cell>
          <x:cell r="I221">
            <x:v>0.080000000000000004</x:v>
          </x:cell>
        </x:row>
        <x:row r="222">
          <x:cell r="A222" t="str">
            <x:v>d192</x:v>
          </x:cell>
          <x:cell r="B222">
            <x:v>192</x:v>
          </x:cell>
          <x:cell r="C222" t="str">
            <x:v>U-CHANNEL</x:v>
          </x:cell>
          <x:cell r="D222" t="str">
            <x:v>42x25x2.3t</x:v>
          </x:cell>
          <x:cell r="E222" t="str">
            <x:v>M</x:v>
          </x:cell>
          <x:cell r="F222">
            <x:v>2800</x:v>
          </x:cell>
        </x:row>
        <x:row r="223">
          <x:cell r="A223" t="str">
            <x:v>d193</x:v>
          </x:cell>
          <x:cell r="B223">
            <x:v>193</x:v>
          </x:cell>
          <x:cell r="C223" t="str">
            <x:v>U-CHANNEL</x:v>
          </x:cell>
          <x:cell r="D223" t="str">
            <x:v>42x42x2.6t</x:v>
          </x:cell>
          <x:cell r="E223" t="str">
            <x:v>M</x:v>
          </x:cell>
          <x:cell r="F223">
            <x:v>3000</x:v>
          </x:cell>
        </x:row>
        <x:row r="224">
          <x:cell r="A224" t="str">
            <x:v>d204</x:v>
          </x:cell>
          <x:cell r="B224">
            <x:v>0</x:v>
          </x:cell>
          <x:cell r="C224">
            <x:v>0</x:v>
          </x:cell>
          <x:cell r="D224">
            <x:v>0</x:v>
          </x:cell>
          <x:cell r="E224">
            <x:v>0</x:v>
          </x:cell>
          <x:cell r="F224">
            <x:v>0</x:v>
          </x:cell>
        </x:row>
        <x:row r="225">
          <x:cell r="A225" t="str">
            <x:v>d201</x:v>
          </x:cell>
          <x:cell r="B225">
            <x:v>201</x:v>
          </x:cell>
          <x:cell r="C225" t="str">
            <x:v>부속품율</x:v>
          </x:cell>
          <x:cell r="D225" t="str">
            <x:v>전선관의 15%</x:v>
          </x:cell>
          <x:cell r="E225" t="str">
            <x:v>식</x:v>
          </x:cell>
          <x:cell r="F225">
            <x:v>0</x:v>
          </x:cell>
        </x:row>
        <x:row r="226">
          <x:cell r="A226" t="str">
            <x:v>d202</x:v>
          </x:cell>
          <x:cell r="B226">
            <x:v>202</x:v>
          </x:cell>
          <x:cell r="C226" t="str">
            <x:v>잡자재비</x:v>
          </x:cell>
          <x:cell r="D226" t="str">
            <x:v>배관.배선의 2%</x:v>
          </x:cell>
          <x:cell r="E226" t="str">
            <x:v>식</x:v>
          </x:cell>
          <x:cell r="F226">
            <x:v>0</x:v>
          </x:cell>
        </x:row>
        <x:row r="227">
          <x:cell r="A227" t="str">
            <x:v>d203</x:v>
          </x:cell>
          <x:cell r="B227">
            <x:v>203</x:v>
          </x:cell>
          <x:cell r="C227" t="str">
            <x:v>공구손료</x:v>
          </x:cell>
          <x:cell r="D227" t="str">
            <x:v>인건비의 3%</x:v>
          </x:cell>
          <x:cell r="E227" t="str">
            <x:v>식</x:v>
          </x:cell>
          <x:cell r="F227">
            <x:v>0</x:v>
          </x:cell>
        </x:row>
        <x:row r="228">
          <x:cell r="F228">
            <x:v>0</x:v>
          </x:cell>
        </x:row>
        <x:row r="229">
          <x:cell r="A229" t="str">
            <x:v>d221</x:v>
          </x:cell>
          <x:cell r="B229">
            <x:v>221</x:v>
          </x:cell>
          <x:cell r="C229" t="str">
            <x:v>케이블 덕트(W/C)</x:v>
          </x:cell>
          <x:cell r="D229" t="str">
            <x:v>W 200 x 150</x:v>
          </x:cell>
          <x:cell r="E229" t="str">
            <x:v>M</x:v>
          </x:cell>
          <x:cell r="F229">
            <x:v>19000</x:v>
          </x:cell>
          <x:cell r="G229">
            <x:v>0.5</x:v>
          </x:cell>
        </x:row>
        <x:row r="230">
          <x:cell r="A230" t="str">
            <x:v>d222</x:v>
          </x:cell>
          <x:cell r="B230">
            <x:v>222</x:v>
          </x:cell>
          <x:cell r="C230" t="str">
            <x:v>케이블 덕트(W/C)</x:v>
          </x:cell>
          <x:cell r="D230" t="str">
            <x:v>W 300 x 150</x:v>
          </x:cell>
          <x:cell r="E230" t="str">
            <x:v>M</x:v>
          </x:cell>
          <x:cell r="F230">
            <x:v>20560</x:v>
          </x:cell>
          <x:cell r="G230">
            <x:v>0.5</x:v>
          </x:cell>
        </x:row>
        <x:row r="231">
          <x:cell r="A231" t="str">
            <x:v>d223</x:v>
          </x:cell>
          <x:cell r="B231">
            <x:v>223</x:v>
          </x:cell>
          <x:cell r="C231" t="str">
            <x:v>수평용 엘보</x:v>
          </x:cell>
          <x:cell r="D231" t="str">
            <x:v>W 200 x 150</x:v>
          </x:cell>
          <x:cell r="E231" t="str">
            <x:v>EA</x:v>
          </x:cell>
          <x:cell r="F231">
            <x:v>14190</x:v>
          </x:cell>
          <x:cell r="G231">
            <x:v>0.5</x:v>
          </x:cell>
        </x:row>
        <x:row r="232">
          <x:cell r="A232" t="str">
            <x:v>d224</x:v>
          </x:cell>
          <x:cell r="B232">
            <x:v>224</x:v>
          </x:cell>
          <x:cell r="C232" t="str">
            <x:v>수평용 엘보</x:v>
          </x:cell>
          <x:cell r="D232" t="str">
            <x:v>W 300 x 150</x:v>
          </x:cell>
          <x:cell r="E232" t="str">
            <x:v>EA</x:v>
          </x:cell>
          <x:cell r="F232">
            <x:v>16200</x:v>
          </x:cell>
          <x:cell r="G232">
            <x:v>0.5</x:v>
          </x:cell>
        </x:row>
        <x:row r="233">
          <x:cell r="A233" t="str">
            <x:v>d225</x:v>
          </x:cell>
          <x:cell r="B233">
            <x:v>225</x:v>
          </x:cell>
          <x:cell r="C233" t="str">
            <x:v>수직용 엘보</x:v>
          </x:cell>
          <x:cell r="D233" t="str">
            <x:v>W 200 x 150</x:v>
          </x:cell>
          <x:cell r="E233" t="str">
            <x:v>EA</x:v>
          </x:cell>
          <x:cell r="F233">
            <x:v>13500</x:v>
          </x:cell>
          <x:cell r="G233">
            <x:v>0.5</x:v>
          </x:cell>
        </x:row>
        <x:row r="234">
          <x:cell r="A234" t="str">
            <x:v>d226</x:v>
          </x:cell>
          <x:cell r="B234">
            <x:v>226</x:v>
          </x:cell>
          <x:cell r="C234" t="str">
            <x:v>수직용 엘보</x:v>
          </x:cell>
          <x:cell r="D234" t="str">
            <x:v>W 300 x 150</x:v>
          </x:cell>
          <x:cell r="E234" t="str">
            <x:v>EA</x:v>
          </x:cell>
          <x:cell r="F234">
            <x:v>14180</x:v>
          </x:cell>
          <x:cell r="G234">
            <x:v>0.5</x:v>
          </x:cell>
        </x:row>
        <x:row r="235">
          <x:cell r="A235" t="str">
            <x:v>d232</x:v>
          </x:cell>
          <x:cell r="B235">
            <x:v>232</x:v>
          </x:cell>
        </x:row>
      </x:sheetData>
      <x:sheetData sheetId="2" refreshError="1">
        <x:row r="3">
          <x:cell r="A3" t="str">
            <x:v>t0001</x:v>
          </x:cell>
          <x:cell r="B3">
            <x:v>1</x:v>
          </x:cell>
          <x:cell r="C3" t="str">
            <x:v>전선관 지지행거</x:v>
          </x:cell>
          <x:cell r="D3" t="str">
            <x:v>W:200</x:v>
          </x:cell>
          <x:cell r="E3" t="str">
            <x:v>개소</x:v>
          </x:cell>
          <x:cell r="F3">
            <x:v>1</x:v>
          </x:cell>
          <x:cell r="G3">
            <x:v>1693</x:v>
          </x:cell>
          <x:cell r="H3">
            <x:v>1693</x:v>
          </x:cell>
          <x:cell r="I3">
            <x:v>11024</x:v>
          </x:cell>
          <x:cell r="J3">
            <x:v>11024</x:v>
          </x:cell>
        </x:row>
        <x:row r="4">
          <x:cell r="A4" t="str">
            <x:v>t0002</x:v>
          </x:cell>
          <x:cell r="B4">
            <x:v>2</x:v>
          </x:cell>
          <x:cell r="C4" t="str">
            <x:v>전선관 지지행거</x:v>
          </x:cell>
          <x:cell r="D4" t="str">
            <x:v>W:300</x:v>
          </x:cell>
          <x:cell r="E4" t="str">
            <x:v>개소</x:v>
          </x:cell>
          <x:cell r="F4">
            <x:v>1</x:v>
          </x:cell>
          <x:cell r="G4">
            <x:v>1733</x:v>
          </x:cell>
          <x:cell r="H4">
            <x:v>1733</x:v>
          </x:cell>
          <x:cell r="I4">
            <x:v>11024</x:v>
          </x:cell>
          <x:cell r="J4">
            <x:v>11024</x:v>
          </x:cell>
        </x:row>
        <x:row r="5">
          <x:cell r="A5" t="str">
            <x:v>t0003</x:v>
          </x:cell>
          <x:cell r="B5">
            <x:v>3</x:v>
          </x:cell>
          <x:cell r="C5" t="str">
            <x:v>전선관 지지행거</x:v>
          </x:cell>
          <x:cell r="D5" t="str">
            <x:v>16C</x:v>
          </x:cell>
          <x:cell r="E5" t="str">
            <x:v>개소</x:v>
          </x:cell>
          <x:cell r="F5">
            <x:v>1</x:v>
          </x:cell>
          <x:cell r="G5">
            <x:v>1755</x:v>
          </x:cell>
          <x:cell r="H5">
            <x:v>1755</x:v>
          </x:cell>
          <x:cell r="I5">
            <x:v>1101</x:v>
          </x:cell>
          <x:cell r="J5">
            <x:v>1101</x:v>
          </x:cell>
        </x:row>
        <x:row r="6">
          <x:cell r="A6" t="str">
            <x:v>t0004</x:v>
          </x:cell>
          <x:cell r="B6">
            <x:v>4</x:v>
          </x:cell>
          <x:cell r="C6" t="str">
            <x:v>전선관 지지행거</x:v>
          </x:cell>
          <x:cell r="D6" t="str">
            <x:v>22C</x:v>
          </x:cell>
          <x:cell r="E6" t="str">
            <x:v>개소</x:v>
          </x:cell>
          <x:cell r="F6">
            <x:v>1</x:v>
          </x:cell>
          <x:cell r="G6">
            <x:v>1775</x:v>
          </x:cell>
          <x:cell r="H6">
            <x:v>1775</x:v>
          </x:cell>
          <x:cell r="I6">
            <x:v>1101</x:v>
          </x:cell>
          <x:cell r="J6">
            <x:v>1101</x:v>
          </x:cell>
        </x:row>
        <x:row r="7">
          <x:cell r="A7" t="str">
            <x:v>t0005</x:v>
          </x:cell>
          <x:cell r="B7">
            <x:v>5</x:v>
          </x:cell>
          <x:cell r="C7" t="str">
            <x:v>전선관 지지행거</x:v>
          </x:cell>
          <x:cell r="D7" t="str">
            <x:v>28C</x:v>
          </x:cell>
          <x:cell r="E7" t="str">
            <x:v>개소</x:v>
          </x:cell>
          <x:cell r="F7">
            <x:v>1</x:v>
          </x:cell>
          <x:cell r="G7">
            <x:v>1799</x:v>
          </x:cell>
          <x:cell r="H7">
            <x:v>1799</x:v>
          </x:cell>
          <x:cell r="I7">
            <x:v>1101</x:v>
          </x:cell>
          <x:cell r="J7">
            <x:v>1101</x:v>
          </x:cell>
        </x:row>
        <x:row r="8">
          <x:cell r="A8" t="str">
            <x:v>t0006</x:v>
          </x:cell>
          <x:cell r="B8">
            <x:v>6</x:v>
          </x:cell>
          <x:cell r="C8" t="str">
            <x:v>전선관 지지행거</x:v>
          </x:cell>
          <x:cell r="D8" t="str">
            <x:v>36C</x:v>
          </x:cell>
          <x:cell r="E8" t="str">
            <x:v>개소</x:v>
          </x:cell>
          <x:cell r="F8">
            <x:v>1</x:v>
          </x:cell>
          <x:cell r="G8">
            <x:v>2075</x:v>
          </x:cell>
          <x:cell r="H8">
            <x:v>2075</x:v>
          </x:cell>
          <x:cell r="I8">
            <x:v>1101</x:v>
          </x:cell>
          <x:cell r="J8">
            <x:v>1101</x:v>
          </x:cell>
        </x:row>
        <x:row r="9">
          <x:cell r="A9" t="str">
            <x:v>t0007</x:v>
          </x:cell>
          <x:cell r="B9">
            <x:v>7</x:v>
          </x:cell>
          <x:cell r="C9" t="str">
            <x:v>전선관 지지행거</x:v>
          </x:cell>
          <x:cell r="D9" t="str">
            <x:v>42C</x:v>
          </x:cell>
          <x:cell r="E9" t="str">
            <x:v>개소</x:v>
          </x:cell>
          <x:cell r="F9">
            <x:v>1</x:v>
          </x:cell>
          <x:cell r="G9">
            <x:v>2201</x:v>
          </x:cell>
          <x:cell r="H9">
            <x:v>2201</x:v>
          </x:cell>
          <x:cell r="I9">
            <x:v>1101</x:v>
          </x:cell>
          <x:cell r="J9">
            <x:v>1101</x:v>
          </x:cell>
        </x:row>
        <x:row r="10">
          <x:cell r="A10" t="str">
            <x:v>t0008</x:v>
          </x:cell>
          <x:cell r="B10">
            <x:v>8</x:v>
          </x:cell>
          <x:cell r="C10" t="str">
            <x:v>전선관 지지행거</x:v>
          </x:cell>
          <x:cell r="D10" t="str">
            <x:v>54C</x:v>
          </x:cell>
          <x:cell r="E10" t="str">
            <x:v>개소</x:v>
          </x:cell>
          <x:cell r="F10">
            <x:v>1</x:v>
          </x:cell>
          <x:cell r="G10">
            <x:v>2457</x:v>
          </x:cell>
          <x:cell r="H10">
            <x:v>2457</x:v>
          </x:cell>
          <x:cell r="I10">
            <x:v>1101</x:v>
          </x:cell>
          <x:cell r="J10">
            <x:v>1101</x:v>
          </x:cell>
        </x:row>
        <x:row r="11">
          <x:cell r="A11" t="str">
            <x:v>t0009</x:v>
          </x:cell>
          <x:cell r="B11">
            <x:v>9</x:v>
          </x:cell>
          <x:cell r="C11" t="str">
            <x:v xml:space="preserve">녹막이 페이트 </x:v>
          </x:cell>
          <x:cell r="D11" t="str">
            <x:v>2회</x:v>
          </x:cell>
          <x:cell r="E11" t="str">
            <x:v>식</x:v>
          </x:cell>
          <x:cell r="F11">
            <x:v>1</x:v>
          </x:cell>
          <x:cell r="G11">
            <x:v>591.86800000000005</x:v>
          </x:cell>
          <x:cell r="H11">
            <x:v>591.86800000000005</x:v>
          </x:cell>
          <x:cell r="I11">
            <x:v>1787</x:v>
          </x:cell>
          <x:cell r="J11">
            <x:v>1787</x:v>
          </x:cell>
        </x:row>
        <x:row r="12">
          <x:cell r="A12" t="str">
            <x:v>t0010</x:v>
          </x:cell>
          <x:cell r="B12">
            <x:v>10</x:v>
          </x:cell>
          <x:cell r="C12" t="str">
            <x:v>은분도장</x:v>
          </x:cell>
          <x:cell r="D12" t="str">
            <x:v>2회</x:v>
          </x:cell>
          <x:cell r="E12" t="str">
            <x:v>식</x:v>
          </x:cell>
          <x:cell r="F12">
            <x:v>1</x:v>
          </x:cell>
          <x:cell r="G12">
            <x:v>236.34500000000003</x:v>
          </x:cell>
          <x:cell r="H12">
            <x:v>236.34500000000003</x:v>
          </x:cell>
          <x:cell r="I12">
            <x:v>3216</x:v>
          </x:cell>
          <x:cell r="J12">
            <x:v>3216</x:v>
          </x:cell>
        </x:row>
        <x:row r="13">
          <x:cell r="A13" t="str">
            <x:v>t0011</x:v>
          </x:cell>
          <x:cell r="B13">
            <x:v>11</x:v>
          </x:cell>
          <x:cell r="C13" t="str">
            <x:v>철재류 가공 및 조립</x:v>
          </x:cell>
          <x:cell r="D13" t="str">
            <x:v>현장제작</x:v>
          </x:cell>
          <x:cell r="E13" t="str">
            <x:v>식</x:v>
          </x:cell>
          <x:cell r="F13">
            <x:v>1</x:v>
          </x:cell>
          <x:cell r="G13">
            <x:v>27913</x:v>
          </x:cell>
          <x:cell r="H13">
            <x:v>27913</x:v>
          </x:cell>
          <x:cell r="I13">
            <x:v>2176675</x:v>
          </x:cell>
          <x:cell r="J13">
            <x:v>2176675</x:v>
          </x:cell>
        </x:row>
        <x:row r="14">
          <x:cell r="A14" t="str">
            <x:v>t0012</x:v>
          </x:cell>
          <x:cell r="B14">
            <x:v>12</x:v>
          </x:cell>
          <x:cell r="C14" t="str">
            <x:v>콘크리트 기초</x:v>
          </x:cell>
          <x:cell r="D14" t="str">
            <x:v>무근</x:v>
          </x:cell>
          <x:cell r="E14" t="str">
            <x:v>식</x:v>
          </x:cell>
          <x:cell r="F14">
            <x:v>1</x:v>
          </x:cell>
          <x:cell r="G14">
            <x:v>54876</x:v>
          </x:cell>
          <x:cell r="H14">
            <x:v>54876</x:v>
          </x:cell>
          <x:cell r="I14">
            <x:v>196800</x:v>
          </x:cell>
          <x:cell r="J14">
            <x:v>196800</x:v>
          </x:cell>
        </x:row>
        <x:row r="15">
          <x:cell r="A15" t="str">
            <x:v>t0013</x:v>
          </x:cell>
          <x:cell r="B15">
            <x:v>13</x:v>
          </x:cell>
          <x:cell r="C15" t="str">
            <x:v>터파기 데메우기</x:v>
          </x:cell>
          <x:cell r="D15" t="str">
            <x:v>1M 이하</x:v>
          </x:cell>
          <x:cell r="E15" t="str">
            <x:v>㎥</x:v>
          </x:cell>
          <x:cell r="F15">
            <x:v>1</x:v>
          </x:cell>
          <x:cell r="G15">
            <x:v>0</x:v>
          </x:cell>
          <x:cell r="H15">
            <x:v>0</x:v>
          </x:cell>
          <x:cell r="I15">
            <x:v>10483</x:v>
          </x:cell>
          <x:cell r="J15">
            <x:v>10483</x:v>
          </x:cell>
        </x:row>
        <x:row r="16">
          <x:cell r="A16" t="str">
            <x:v>t0014</x:v>
          </x:cell>
          <x:cell r="B16">
            <x:v>14</x:v>
          </x:cell>
          <x:cell r="C16" t="str">
            <x:v>동력배관 지지가대</x:v>
          </x:cell>
          <x:cell r="D16" t="str">
            <x:v>ㄷ앵글</x:v>
          </x:cell>
          <x:cell r="E16" t="str">
            <x:v>㎥</x:v>
          </x:cell>
          <x:cell r="F16">
            <x:v>1</x:v>
          </x:cell>
          <x:cell r="G16">
            <x:v>7188.4515000000001</x:v>
          </x:cell>
          <x:cell r="H16">
            <x:v>7188.4515000000001</x:v>
          </x:cell>
          <x:cell r="I16">
            <x:v>166035.663</x:v>
          </x:cell>
          <x:cell r="J16">
            <x:v>166035.663</x:v>
          </x:cell>
        </x:row>
        <x:row r="17">
          <x:cell r="A17" t="str">
            <x:v>t0015</x:v>
          </x:cell>
          <x:cell r="B17">
            <x:v>15</x:v>
          </x:cell>
          <x:cell r="C17" t="str">
            <x:v>전등 전열 분전반</x:v>
          </x:cell>
          <x:cell r="D17" t="str">
            <x:v>L-1</x:v>
          </x:cell>
          <x:cell r="E17" t="str">
            <x:v>식</x:v>
          </x:cell>
          <x:cell r="F17">
            <x:v>1</x:v>
          </x:cell>
          <x:cell r="G17">
            <x:v>167121</x:v>
          </x:cell>
          <x:cell r="H17">
            <x:v>167121</x:v>
          </x:cell>
          <x:cell r="I17">
            <x:v>244058</x:v>
          </x:cell>
          <x:cell r="J17">
            <x:v>244058</x:v>
          </x:cell>
        </x:row>
        <x:row r="18">
          <x:cell r="A18" t="str">
            <x:v>t0016</x:v>
          </x:cell>
          <x:cell r="B18">
            <x:v>16</x:v>
          </x:cell>
          <x:cell r="C18" t="str">
            <x:v>전등 전열 분전반</x:v>
          </x:cell>
          <x:cell r="D18" t="str">
            <x:v>L-2</x:v>
          </x:cell>
          <x:cell r="E18" t="str">
            <x:v>식</x:v>
          </x:cell>
          <x:cell r="F18">
            <x:v>1</x:v>
          </x:cell>
          <x:cell r="G18">
            <x:v>209376</x:v>
          </x:cell>
          <x:cell r="H18">
            <x:v>209376</x:v>
          </x:cell>
          <x:cell r="I18">
            <x:v>213125</x:v>
          </x:cell>
          <x:cell r="J18">
            <x:v>213125</x:v>
          </x:cell>
        </x:row>
        <x:row r="19">
          <x:cell r="A19" t="str">
            <x:v>t0017</x:v>
          </x:cell>
          <x:cell r="B19">
            <x:v>17</x:v>
          </x:cell>
          <x:cell r="C19" t="str">
            <x:v>보안용 접지공사</x:v>
          </x:cell>
          <x:cell r="D19" t="str">
            <x:v>100Ω이하</x:v>
          </x:cell>
          <x:cell r="E19" t="str">
            <x:v>식</x:v>
          </x:cell>
          <x:cell r="F19">
            <x:v>1</x:v>
          </x:cell>
          <x:cell r="G19">
            <x:v>773105</x:v>
          </x:cell>
          <x:cell r="H19">
            <x:v>773105</x:v>
          </x:cell>
          <x:cell r="I19">
            <x:v>130426.31999999999</x:v>
          </x:cell>
          <x:cell r="J19">
            <x:v>130426.31999999999</x:v>
          </x:cell>
        </x:row>
        <x:row r="20">
          <x:cell r="A20" t="str">
            <x:v>t0018</x:v>
          </x:cell>
          <x:cell r="B20">
            <x:v>18</x:v>
          </x:cell>
          <x:cell r="C20" t="str">
            <x:v>덕트 지지행거</x:v>
          </x:cell>
          <x:cell r="D20" t="str">
            <x:v>W : 200</x:v>
          </x:cell>
          <x:cell r="E20" t="str">
            <x:v>개소</x:v>
          </x:cell>
          <x:cell r="F20">
            <x:v>1</x:v>
          </x:cell>
          <x:cell r="G20">
            <x:v>3296</x:v>
          </x:cell>
          <x:cell r="H20">
            <x:v>3296</x:v>
          </x:cell>
          <x:cell r="I20">
            <x:v>8508</x:v>
          </x:cell>
          <x:cell r="J20">
            <x:v>8508</x:v>
          </x:cell>
        </x:row>
        <x:row r="21">
          <x:cell r="A21" t="str">
            <x:v>t0019</x:v>
          </x:cell>
          <x:cell r="B21">
            <x:v>19</x:v>
          </x:cell>
          <x:cell r="C21" t="str">
            <x:v>덕트 지지행거</x:v>
          </x:cell>
          <x:cell r="D21" t="str">
            <x:v>W : 300</x:v>
          </x:cell>
          <x:cell r="E21" t="str">
            <x:v>개소</x:v>
          </x:cell>
          <x:cell r="F21">
            <x:v>1</x:v>
          </x:cell>
          <x:cell r="G21">
            <x:v>3566</x:v>
          </x:cell>
          <x:cell r="H21">
            <x:v>3566</x:v>
          </x:cell>
          <x:cell r="I21">
            <x:v>8508</x:v>
          </x:cell>
          <x:cell r="J21">
            <x:v>8508</x:v>
          </x:cell>
        </x:row>
        <x:row r="22">
          <x:cell r="A22" t="str">
            <x:v>t0020</x:v>
          </x:cell>
          <x:cell r="B22">
            <x:v>20</x:v>
          </x:cell>
          <x:cell r="C22" t="str">
            <x:v>냉방기 분전반</x:v>
          </x:cell>
          <x:cell r="D22" t="str">
            <x:v>M - 50A(노출)</x:v>
          </x:cell>
          <x:cell r="E22" t="str">
            <x:v>면</x:v>
          </x:cell>
          <x:cell r="F22">
            <x:v>1</x:v>
          </x:cell>
          <x:cell r="G22">
            <x:v>55680</x:v>
          </x:cell>
          <x:cell r="H22">
            <x:v>55680</x:v>
          </x:cell>
          <x:cell r="I22">
            <x:v>13827</x:v>
          </x:cell>
          <x:cell r="J22">
            <x:v>13827</x:v>
          </x:cell>
        </x:row>
        <x:row r="23">
          <x:cell r="A23" t="str">
            <x:v>t0021</x:v>
          </x:cell>
          <x:cell r="B23">
            <x:v>21</x:v>
          </x:cell>
          <x:cell r="C23" t="str">
            <x:v>동력 분전반</x:v>
          </x:cell>
          <x:cell r="D23" t="str">
            <x:v>P - 1</x:v>
          </x:cell>
          <x:cell r="E23" t="str">
            <x:v>면</x:v>
          </x:cell>
          <x:cell r="F23">
            <x:v>1</x:v>
          </x:cell>
          <x:cell r="G23">
            <x:v>524487</x:v>
          </x:cell>
          <x:cell r="H23">
            <x:v>524487</x:v>
          </x:cell>
          <x:cell r="I23">
            <x:v>881611</x:v>
          </x:cell>
          <x:cell r="J23">
            <x:v>881611</x:v>
          </x:cell>
        </x:row>
        <x:row r="24">
          <x:cell r="A24" t="str">
            <x:v>t0022</x:v>
          </x:cell>
          <x:cell r="B24">
            <x:v>22</x:v>
          </x:cell>
          <x:cell r="C24" t="str">
            <x:v>노 무 비</x:v>
          </x:cell>
          <x:cell r="D24" t="str">
            <x:v>통신기사 1급</x:v>
          </x:cell>
          <x:cell r="E24" t="str">
            <x:v>인</x:v>
          </x:cell>
          <x:cell r="F24">
            <x:v>89527</x:v>
          </x:cell>
        </x:row>
        <x:row r="25">
          <x:cell r="A25" t="str">
            <x:v>t0023</x:v>
          </x:cell>
          <x:cell r="B25">
            <x:v>25</x:v>
          </x:cell>
          <x:cell r="C25" t="str">
            <x:v>노 무 비</x:v>
          </x:cell>
          <x:cell r="D25" t="str">
            <x:v>통신기사 2급</x:v>
          </x:cell>
          <x:cell r="E25" t="str">
            <x:v>인</x:v>
          </x:cell>
          <x:cell r="F25">
            <x:v>78395</x:v>
          </x:cell>
        </x:row>
      </x:sheetData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</x:sheetDataSet>
  </x:externalBook>
</x:externalLink>
</file>

<file path=xl/externalLinks/externalLink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수목(가-마)"/>
      <x:sheetName val="수목(바-주목)"/>
      <x:sheetName val="수목(중국단풍-)"/>
      <x:sheetName val="식재인부"/>
      <x:sheetName val="지주목수"/>
      <x:sheetName val="데이타"/>
      <x:sheetName val="炷舅?XLS]데이타'!$E$124"/>
      <x:sheetName val="ls]노임"/>
      <x:sheetName val="갑지"/>
      <x:sheetName val="목차"/>
      <x:sheetName val="1표지-공사시방서"/>
      <x:sheetName val="2표지-설계내역서"/>
      <x:sheetName val="원가계산서"/>
      <x:sheetName val="관급내역서"/>
      <x:sheetName val="내역서"/>
      <x:sheetName val="일위대가표"/>
      <x:sheetName val="aiming(일위대가표)"/>
      <x:sheetName val="산출서"/>
      <x:sheetName val="F단가비교표"/>
      <x:sheetName val="3표지-설계도면"/>
      <x:sheetName val="노임"/>
      <x:sheetName val="____"/>
      <x:sheetName val="___"/>
      <x:sheetName val="설변공종별"/>
      <x:sheetName val="설변조정내역"/>
      <x:sheetName val="건기토원가"/>
      <x:sheetName val="집계표"/>
      <x:sheetName val="건축원가"/>
      <x:sheetName val="토목원가"/>
      <x:sheetName val="기계원가"/>
      <x:sheetName val="건축집계"/>
      <x:sheetName val="건축내역"/>
      <x:sheetName val="토목내역"/>
      <x:sheetName val="기계내역"/>
      <x:sheetName val="표지"/>
      <x:sheetName val="소일위대가코드표"/>
      <x:sheetName val="炷舅?XLS"/>
      <x:sheetName val="ls"/>
      <x:sheetName val="토공사"/>
      <x:sheetName val="간접"/>
      <x:sheetName val="품셈집계표"/>
      <x:sheetName val="자재조사표(참고용)"/>
      <x:sheetName val="일반부표집계표"/>
      <x:sheetName val="수목데이타"/>
      <x:sheetName val="설명"/>
      <x:sheetName val="노임단가"/>
      <x:sheetName val="단가조사"/>
      <x:sheetName val="건축2"/>
      <x:sheetName val="수목일위"/>
      <x:sheetName val="원가계산"/>
      <x:sheetName val=""/>
      <x:sheetName val="6호기"/>
      <x:sheetName val="Sheet1"/>
      <x:sheetName val="수목표준대가"/>
      <x:sheetName val="원내역"/>
      <x:sheetName val="기타 정보통신공사"/>
      <x:sheetName val="시설물일위"/>
      <x:sheetName val="가설공사"/>
      <x:sheetName val="단가결정"/>
      <x:sheetName val="내역아"/>
      <x:sheetName val="울타리"/>
      <x:sheetName val="문학간접"/>
      <x:sheetName val="단가대비표"/>
      <x:sheetName val="AS포장복구 "/>
      <x:sheetName val="자재단가조사표-수목"/>
      <x:sheetName val="참고"/>
      <x:sheetName val="공사개요"/>
      <x:sheetName val="공종단가"/>
      <x:sheetName val="Customer Databas"/>
      <x:sheetName val="2000.11월설계내역"/>
      <x:sheetName val="품셈TABLE"/>
      <x:sheetName val="표지 (2)"/>
      <x:sheetName val="화재 탐지 설비"/>
      <x:sheetName val="장비별표(오거보링)(Ø400)(12M)"/>
      <x:sheetName val="갑  지"/>
      <x:sheetName val="䈘목(중국단풍-)"/>
      <x:sheetName val="1"/>
      <x:sheetName val="2"/>
      <x:sheetName val="3"/>
      <x:sheetName val="4"/>
      <x:sheetName val="5"/>
      <x:sheetName val="49"/>
      <x:sheetName val="가설공사비"/>
      <x:sheetName val="도로구조공사비"/>
      <x:sheetName val="도로토공공사비"/>
      <x:sheetName val="여수토공사비"/>
      <x:sheetName val="접속도로1"/>
      <x:sheetName val="평가데이터"/>
      <x:sheetName val="unit 4"/>
      <x:sheetName val="Total"/>
      <x:sheetName val="횡배수관재료-"/>
      <x:sheetName val="계산서(직선부)"/>
      <x:sheetName val="포장재료집계표"/>
      <x:sheetName val="콘크리트측구연장"/>
      <x:sheetName val="포장공"/>
      <x:sheetName val="-몰탈콘크리트"/>
      <x:sheetName val="-배수구조물공토공"/>
      <x:sheetName val="수량산출서"/>
      <x:sheetName val="간선계산"/>
      <x:sheetName val="전익자재"/>
      <x:sheetName val="기초일위"/>
      <x:sheetName val="시설일위"/>
      <x:sheetName val="조명일위"/>
      <x:sheetName val="1차증가원가계산"/>
      <x:sheetName val="직재"/>
      <x:sheetName val="재집"/>
      <x:sheetName val="금액"/>
      <x:sheetName val="골조시행"/>
      <x:sheetName val="이름표지정"/>
      <x:sheetName val="Sheet2"/>
      <x:sheetName val="철근총괄집계표"/>
      <x:sheetName val="#REF"/>
      <x:sheetName val="집수정(600-700)"/>
      <x:sheetName val="토사(PE)"/>
      <x:sheetName val="DATE"/>
      <x:sheetName val="Sheet3"/>
      <x:sheetName val="터파기및재료"/>
      <x:sheetName val="빗물받이(910-510-410)"/>
      <x:sheetName val="우수"/>
      <x:sheetName val="단가 및 재료비"/>
      <x:sheetName val="단가산출2"/>
      <x:sheetName val="9811"/>
      <x:sheetName val="일위대가(가설)"/>
      <x:sheetName val="데리네이타현황"/>
      <x:sheetName val="준검 내역서"/>
      <x:sheetName val="금융비용"/>
      <x:sheetName val="일위대가"/>
      <x:sheetName val="2000년1차"/>
      <x:sheetName val="2000전체분"/>
      <x:sheetName val="내역"/>
      <x:sheetName val="금액내역서"/>
      <x:sheetName val="총괄내역"/>
      <x:sheetName val="전주2本1"/>
      <x:sheetName val="Sheet1 (2)"/>
      <x:sheetName val="조명시설"/>
      <x:sheetName val="1.설계조건"/>
      <x:sheetName val="교사기준면적(초등)"/>
      <x:sheetName val="data"/>
      <x:sheetName val="직접경비"/>
      <x:sheetName val="직접인건비"/>
      <x:sheetName val="단가산출"/>
      <x:sheetName val="건축-물가변동"/>
      <x:sheetName val="현장관리비"/>
      <x:sheetName val="횡배수관토공수량"/>
      <x:sheetName val="노임이"/>
      <x:sheetName val="EACT10"/>
      <x:sheetName val="산출내역서집계표"/>
      <x:sheetName val="DC-O-4-S(설명서)"/>
      <x:sheetName val="노무,재료"/>
      <x:sheetName val="별표집계"/>
      <x:sheetName val="기본단가표"/>
      <x:sheetName val="공종별원가계산"/>
      <x:sheetName val="가감수량"/>
      <x:sheetName val="맨홀수량산출"/>
      <x:sheetName val="공종목록표"/>
      <x:sheetName val="총괄내역서"/>
      <x:sheetName val="자재단가"/>
      <x:sheetName val="남양내역"/>
      <x:sheetName val="Sheet4"/>
      <x:sheetName val="A"/>
      <x:sheetName val="9509"/>
      <x:sheetName val="전체"/>
      <x:sheetName val="품셈"/>
      <x:sheetName val="견적시담(송포2공구)"/>
      <x:sheetName val="기계경비적용기준"/>
      <x:sheetName val="참조"/>
      <x:sheetName val="DANGA"/>
      <x:sheetName val="시멘트"/>
      <x:sheetName val="물가자료"/>
      <x:sheetName val="BID"/>
      <x:sheetName val="연습"/>
      <x:sheetName val="토공산출(주차장)"/>
      <x:sheetName val="현장관리"/>
      <x:sheetName val="공통가설"/>
      <x:sheetName val="매입"/>
      <x:sheetName val="토공산출 (아파트)"/>
      <x:sheetName val="단가산출1"/>
      <x:sheetName val="Mc1"/>
      <x:sheetName val="10공구일위"/>
      <x:sheetName val="개인"/>
      <x:sheetName val="단가"/>
      <x:sheetName val="정렬"/>
      <x:sheetName val="배수내역"/>
      <x:sheetName val="DT"/>
      <x:sheetName val="롤러"/>
      <x:sheetName val="펌프차타설"/>
      <x:sheetName val="참조M"/>
      <x:sheetName val="ABUT수량-A1"/>
      <x:sheetName val="시설물기초"/>
      <x:sheetName val="Ⅶ-2.현장경비산출"/>
      <x:sheetName val="5 일위목록"/>
      <x:sheetName val="7 단가조사"/>
      <x:sheetName val="6 일위대가"/>
      <x:sheetName val="파일의이용"/>
      <x:sheetName val="철콘"/>
      <x:sheetName val="년도별시공"/>
      <x:sheetName val="2공구산출내역"/>
      <x:sheetName val="입찰"/>
      <x:sheetName val="현경"/>
      <x:sheetName val="기초자료입력"/>
      <x:sheetName val="전기혼잡제경비(45)"/>
      <x:sheetName val="INPUT"/>
      <x:sheetName val="전기"/>
      <x:sheetName val="현장"/>
      <x:sheetName val="공구원가계산"/>
      <x:sheetName val="단가표 (2)"/>
      <x:sheetName val="조건"/>
      <x:sheetName val="충주"/>
      <x:sheetName val="E.P.T수량산출서"/>
      <x:sheetName val="수목단가"/>
      <x:sheetName val="시설수량표"/>
      <x:sheetName val="식재수량표"/>
      <x:sheetName val="기초자료"/>
      <x:sheetName val="중기사용료산출근거"/>
      <x:sheetName val="간접비"/>
      <x:sheetName val="식재일위"/>
      <x:sheetName val="123"/>
      <x:sheetName val="평가내역"/>
      <x:sheetName val="공내역"/>
      <x:sheetName val="노임(1차)"/>
      <x:sheetName val="부하계산서"/>
      <x:sheetName val="일위대가-1"/>
      <x:sheetName val="내역(APT)"/>
      <x:sheetName val="골조대비내역"/>
      <x:sheetName val="기계설비-물가변동"/>
      <x:sheetName val="공사별 가중치 산출근거(토목)"/>
      <x:sheetName val="가중치근거(조경)"/>
      <x:sheetName val="식재"/>
      <x:sheetName val="시설물"/>
      <x:sheetName val="식재출력용"/>
      <x:sheetName val="유지관리"/>
      <x:sheetName val="비목군분류일위"/>
      <x:sheetName val="단"/>
      <x:sheetName val="일위대가목차"/>
      <x:sheetName val="수안보-MBR1"/>
      <x:sheetName val="일위"/>
      <x:sheetName val="관공일위대가"/>
      <x:sheetName val="일위목록"/>
      <x:sheetName val="자재 집계표"/>
      <x:sheetName val="말고개터널조명전압강하"/>
      <x:sheetName val="예산명세서"/>
      <x:sheetName val="설계명세서"/>
      <x:sheetName val="자료입력"/>
      <x:sheetName val="실행간접비용"/>
      <x:sheetName val="合成単価作成表-BLDG"/>
      <x:sheetName val="세부내역"/>
      <x:sheetName val="카렌스센터계량기설치공사"/>
      <x:sheetName val="수량산출"/>
      <x:sheetName val="삭제금지단가"/>
      <x:sheetName val="설계서"/>
      <x:sheetName val="공사기본내용입력"/>
      <x:sheetName val="공통"/>
      <x:sheetName val="개소별수량산출"/>
      <x:sheetName val="계수시트"/>
      <x:sheetName val="준공정산"/>
      <x:sheetName val="토목주소"/>
      <x:sheetName val="공사비예산서(토목분)"/>
      <x:sheetName val="견적"/>
      <x:sheetName val="대가표(품셈)"/>
      <x:sheetName val="총괄표"/>
      <x:sheetName val="FB25JN"/>
      <x:sheetName val="지주목시비량산출서"/>
      <x:sheetName val="전선 및 전선관"/>
      <x:sheetName val="금융"/>
      <x:sheetName val="설계내역일위"/>
      <x:sheetName val="2.대외공문"/>
      <x:sheetName val="내역서01"/>
      <x:sheetName val="예가표"/>
      <x:sheetName val="에너지동"/>
      <x:sheetName val="공사요율산출표"/>
      <x:sheetName val="1차 내역서"/>
      <x:sheetName val="입력자료"/>
      <x:sheetName val="자료"/>
      <x:sheetName val="간선"/>
      <x:sheetName val="전압"/>
      <x:sheetName val="조도"/>
      <x:sheetName val="동력"/>
      <x:sheetName val="부하계산"/>
      <x:sheetName val="견적율"/>
      <x:sheetName val="토공수량"/>
      <x:sheetName val="DB@Acess"/>
      <x:sheetName val="Civil"/>
      <x:sheetName val="가도공"/>
      <x:sheetName val="상 부"/>
      <x:sheetName val="부대공Ⅱ"/>
      <x:sheetName val="동해title"/>
      <x:sheetName val="교육종류"/>
      <x:sheetName val="경산"/>
      <x:sheetName val="현관"/>
      <x:sheetName val="인원"/>
      <x:sheetName val="날개벽(좌,우=60도-4개)"/>
      <x:sheetName val="밸브설치"/>
      <x:sheetName val="일반부표"/>
      <x:sheetName val="운동장 (2)"/>
      <x:sheetName val="JUCKEYK"/>
      <x:sheetName val="단위단가"/>
      <x:sheetName val="입찰안"/>
      <x:sheetName val="귀래 설계 공내역서"/>
      <x:sheetName val="기성청구"/>
      <x:sheetName val="GAS"/>
      <x:sheetName val="정화조방수미장"/>
      <x:sheetName val="중기일위대가"/>
      <x:sheetName val="MOTOR"/>
      <x:sheetName val="조명율표"/>
      <x:sheetName val="설계예산서"/>
      <x:sheetName val="코드"/>
      <x:sheetName val="D&amp;P특기사항"/>
      <x:sheetName val="설계내"/>
      <x:sheetName val="SG"/>
      <x:sheetName val="예산갑지"/>
      <x:sheetName val="실행철강하도"/>
      <x:sheetName val="EJ"/>
      <x:sheetName val="1호인버트수량"/>
      <x:sheetName val="석축설면"/>
      <x:sheetName val="법면단"/>
      <x:sheetName val="설계조건"/>
      <x:sheetName val="안정계산"/>
      <x:sheetName val="단면검토"/>
      <x:sheetName val="설계내역서"/>
      <x:sheetName val="EQT-ESTN"/>
      <x:sheetName val="토공집계"/>
      <x:sheetName val="퍼스트"/>
      <x:sheetName val="지수"/>
      <x:sheetName val="대치판정"/>
      <x:sheetName val="총괄"/>
      <x:sheetName val="참조(2)"/>
      <x:sheetName val="공종집계"/>
      <x:sheetName val="총괄표1"/>
      <x:sheetName val="퇴직금(울산천상)"/>
      <x:sheetName val="BH"/>
      <x:sheetName val="SCHE"/>
      <x:sheetName val="단가비교"/>
      <x:sheetName val="JUCK"/>
      <x:sheetName val="평교-내역"/>
      <x:sheetName val="주요항목별"/>
      <x:sheetName val="사급자재"/>
      <x:sheetName val="약품설비"/>
      <x:sheetName val="1안"/>
      <x:sheetName val="공통비총괄표"/>
      <x:sheetName val="내역서2안"/>
      <x:sheetName val="인건비"/>
      <x:sheetName val="설계내역"/>
      <x:sheetName val="03하반기내역서"/>
      <x:sheetName val="04상반기"/>
      <x:sheetName val="약품공급2"/>
      <x:sheetName val="공작물조직표(용배수)"/>
      <x:sheetName val="기기리스트"/>
      <x:sheetName val="산출근거"/>
      <x:sheetName val="자단"/>
      <x:sheetName val="인공산출"/>
      <x:sheetName val="일위집계표"/>
      <x:sheetName val="토공집계표"/>
      <x:sheetName val="제수"/>
      <x:sheetName val="공기"/>
      <x:sheetName val="소야공정계획표"/>
      <x:sheetName val="부대공1(65-77,93-95)"/>
      <x:sheetName val="부대공2(78-"/>
      <x:sheetName val="배수및구조물공1"/>
      <x:sheetName val="구조물토공"/>
      <x:sheetName val="토공2(11~19)"/>
      <x:sheetName val="배수및구조물공2"/>
      <x:sheetName val="토공1(1~10,92)"/>
      <x:sheetName val="토공3(20~31)"/>
      <x:sheetName val="날개벽수량표"/>
      <x:sheetName val="간지"/>
      <x:sheetName val="배수공"/>
      <x:sheetName val="bearing"/>
      <x:sheetName val="노무비단가"/>
      <x:sheetName val="4-10"/>
      <x:sheetName val="기타_정보통신공사"/>
      <x:sheetName val="2000_11월설계내역"/>
      <x:sheetName val="Customer_Databas"/>
      <x:sheetName val="AS포장복구_"/>
      <x:sheetName val="표지_(2)"/>
      <x:sheetName val="갑__지"/>
      <x:sheetName val="unit_4"/>
      <x:sheetName val="화재_탐지_설비"/>
      <x:sheetName val="준검_내역서"/>
      <x:sheetName val="Sheet1_(2)"/>
      <x:sheetName val="단가_및_재료비"/>
      <x:sheetName val="1_설계조건"/>
      <x:sheetName val="토공산출_(아파트)"/>
      <x:sheetName val="Ⅶ-2_현장경비산출"/>
      <x:sheetName val="단가표_(2)"/>
      <x:sheetName val="5_일위목록"/>
      <x:sheetName val="7_단가조사"/>
      <x:sheetName val="6_일위대가"/>
      <x:sheetName val="E_P_T수량산출서"/>
      <x:sheetName val="WORK"/>
      <x:sheetName val="11월"/>
      <x:sheetName val="잡비"/>
      <x:sheetName val="투찰금액"/>
      <x:sheetName val="3.바닥판  "/>
      <x:sheetName val="소방"/>
      <x:sheetName val="단위수량산출"/>
      <x:sheetName val="현장조사"/>
      <x:sheetName val="요약&amp;결과"/>
      <x:sheetName val="식재일위대가"/>
      <x:sheetName val="지급자재"/>
      <x:sheetName val="항목(1)"/>
      <x:sheetName val="BOOK4"/>
      <x:sheetName val="역T형교대(말뚝기초)"/>
      <x:sheetName val="귀래_설계_공내역서"/>
      <x:sheetName val="자재_집계표"/>
      <x:sheetName val="전선_및_전선관"/>
      <x:sheetName val="평형별수량표"/>
      <x:sheetName val="가설개략"/>
      <x:sheetName val="을지"/>
      <x:sheetName val="평당"/>
      <x:sheetName val="매입세"/>
      <x:sheetName val="창호"/>
      <x:sheetName val="노무비"/>
      <x:sheetName val="담장산출"/>
      <x:sheetName val="시추주상도"/>
      <x:sheetName val="주관사업"/>
      <x:sheetName val="제잡비"/>
      <x:sheetName val="토집"/>
      <x:sheetName val="설계"/>
      <x:sheetName val="PW3"/>
      <x:sheetName val="PW4"/>
      <x:sheetName val="SC1"/>
      <x:sheetName val="PE"/>
      <x:sheetName val="PM"/>
      <x:sheetName val="TR"/>
      <x:sheetName val="기타_정보통신공사1"/>
      <x:sheetName val="Customer_Databas1"/>
      <x:sheetName val="AS포장복구_1"/>
      <x:sheetName val="2000_11월설계내역1"/>
      <x:sheetName val="표지_(2)1"/>
      <x:sheetName val="갑__지1"/>
      <x:sheetName val="unit_41"/>
      <x:sheetName val="화재_탐지_설비1"/>
      <x:sheetName val="준검_내역서1"/>
      <x:sheetName val="Sheet1_(2)1"/>
      <x:sheetName val="단가_및_재료비1"/>
      <x:sheetName val="1_설계조건1"/>
      <x:sheetName val="Ⅶ-2_현장경비산출1"/>
      <x:sheetName val="토공산출_(아파트)1"/>
      <x:sheetName val="5_일위목록1"/>
      <x:sheetName val="7_단가조사1"/>
      <x:sheetName val="6_일위대가1"/>
      <x:sheetName val="E_P_T수량산출서1"/>
      <x:sheetName val="1차_내역서"/>
      <x:sheetName val="가로등"/>
      <x:sheetName val="천방교접속"/>
      <x:sheetName val="구조물공1(51~56)"/>
      <x:sheetName val="부안일위"/>
      <x:sheetName val="품셈표"/>
      <x:sheetName val="정부노임단가"/>
      <x:sheetName val="계산내역(설비)"/>
      <x:sheetName val="기초1"/>
      <x:sheetName val="Sheet6"/>
      <x:sheetName val="설계예시"/>
      <x:sheetName val="근거(기밀댐퍼)"/>
      <x:sheetName val="가설"/>
      <x:sheetName val="구조포설"/>
      <x:sheetName val="복구"/>
      <x:sheetName val="부대"/>
      <x:sheetName val="부호표"/>
      <x:sheetName val="토공"/>
      <x:sheetName val="자판실행"/>
      <x:sheetName val="9GNG운반"/>
      <x:sheetName val="당초내역서"/>
      <x:sheetName val="Y-WORK"/>
      <x:sheetName val="설계가"/>
      <x:sheetName val="자재"/>
      <x:sheetName val="1.가설"/>
      <x:sheetName val="4.목공사"/>
      <x:sheetName val="덕소내역"/>
      <x:sheetName val="건축내역서"/>
      <x:sheetName val="설비내역서"/>
      <x:sheetName val="전기내역서"/>
      <x:sheetName val="가스(내역)"/>
      <x:sheetName val="와동25-3(변경)"/>
      <x:sheetName val="적용기준"/>
      <x:sheetName val="위치조서"/>
      <x:sheetName val=" 견적서"/>
      <x:sheetName val="공정코드"/>
      <x:sheetName val="재료단가"/>
      <x:sheetName val="전기일위대가"/>
      <x:sheetName val="사전공사"/>
      <x:sheetName val="가격비"/>
      <x:sheetName val="炷舅_XLS_데이타'!$E$124"/>
      <x:sheetName val="ls_노임"/>
      <x:sheetName val="炷舅_XLS"/>
      <x:sheetName val="동력부하계산"/>
      <x:sheetName val="가스내역"/>
      <x:sheetName val="시공"/>
      <x:sheetName val="을"/>
      <x:sheetName val="공사발의서"/>
      <x:sheetName val="S0"/>
      <x:sheetName val="이름정의"/>
      <x:sheetName val="초기화면"/>
      <x:sheetName val="기계실 D200"/>
      <x:sheetName val="단면가정"/>
      <x:sheetName val="COVER"/>
      <x:sheetName val="전기공사"/>
      <x:sheetName val="수량계산서 집계표(가설 신설 및 철거-을지로3가 3호선)"/>
      <x:sheetName val="수량계산서 집계표(신설-을지로3가 3호선)"/>
      <x:sheetName val="수량계산서 집계표(철거-을지로3가 3호선)"/>
      <x:sheetName val="3차준공"/>
      <x:sheetName val="MAIN"/>
      <x:sheetName val="날개벽"/>
      <x:sheetName val="기타공사"/>
      <x:sheetName val="단청(제외)"/>
      <x:sheetName val="목공집계"/>
      <x:sheetName val="미장(2)"/>
      <x:sheetName val="운반"/>
      <x:sheetName val="지붕(기와)"/>
      <x:sheetName val="말뚝지지력산정"/>
      <x:sheetName val="건축(을)"/>
      <x:sheetName val="7단가"/>
      <x:sheetName val="타견적(을)"/>
      <x:sheetName val="부시수량"/>
      <x:sheetName val="200"/>
      <x:sheetName val="코드표"/>
      <x:sheetName val="1.설계기준"/>
      <x:sheetName val="EQUIP-H"/>
      <x:sheetName val="수목데이타 "/>
      <x:sheetName val="교대시점"/>
      <x:sheetName val="1공구내역서(1)"/>
      <x:sheetName val="6PILE  (돌출)"/>
      <x:sheetName val="각종단가"/>
      <x:sheetName val="노 무 비"/>
      <x:sheetName val="중기사용료"/>
      <x:sheetName val="진주방향"/>
      <x:sheetName val="원가"/>
      <x:sheetName val="절감계산"/>
      <x:sheetName val="기성내역"/>
      <x:sheetName val="소요자재"/>
      <x:sheetName val="노무산출서"/>
      <x:sheetName val="횡배수관수량집계"/>
      <x:sheetName val="횡배수관기초"/>
      <x:sheetName val="Code"/>
      <x:sheetName val="계정"/>
      <x:sheetName val="남양시작동자105노65기1.3화1.2"/>
      <x:sheetName val="남양시작동010313100%"/>
      <x:sheetName val="조명율"/>
      <x:sheetName val="항목등록"/>
      <x:sheetName val="남양구조시험동"/>
      <x:sheetName val="2.가로등(영구)"/>
      <x:sheetName val="공사원가"/>
      <x:sheetName val="부하(성남)"/>
      <x:sheetName val="sub"/>
      <x:sheetName val="N賃率-職"/>
      <x:sheetName val="기초공"/>
      <x:sheetName val="기둥(원형)"/>
      <x:sheetName val="수로단위수량"/>
      <x:sheetName val="cable-data"/>
      <x:sheetName val="우수공"/>
      <x:sheetName val="연돌일위집계"/>
      <x:sheetName val="토공실행"/>
      <x:sheetName val="구조물철거타공정이월"/>
      <x:sheetName val="수량집계"/>
      <x:sheetName val="22인공"/>
      <x:sheetName val="과세내역(세부)"/>
      <x:sheetName val="GAS저장소"/>
      <x:sheetName val="라인마킹"/>
      <x:sheetName val="위험물저장소"/>
      <x:sheetName val="일반창고동"/>
      <x:sheetName val="프랜트면허"/>
      <x:sheetName val="관리,공감"/>
      <x:sheetName val="D16"/>
      <x:sheetName val="D25"/>
      <x:sheetName val="D22"/>
      <x:sheetName val="ENTRY"/>
      <x:sheetName val="PAINT"/>
      <x:sheetName val="전계가"/>
      <x:sheetName val="TEL"/>
      <x:sheetName val="실행"/>
      <x:sheetName val="신표지1"/>
      <x:sheetName val="배수판"/>
      <x:sheetName val="대공종"/>
      <x:sheetName val="A-4"/>
      <x:sheetName val="설계기준"/>
      <x:sheetName val="2.2.10.샤시등"/>
      <x:sheetName val="내역1"/>
      <x:sheetName val="수량집계표"/>
      <x:sheetName val="공종별수량집계"/>
      <x:sheetName val="3.공통공사대비"/>
      <x:sheetName val="인사자료총집계"/>
      <x:sheetName val="변경일위"/>
      <x:sheetName val="Book1"/>
      <x:sheetName val="기성내역서표지"/>
      <x:sheetName val="용산1(해보)"/>
      <x:sheetName val="공사비집계표"/>
      <x:sheetName val="통합내역"/>
      <x:sheetName val="재정비직인"/>
      <x:sheetName val="邅☳"/>
      <x:sheetName val="하수급견적대비"/>
      <x:sheetName val="G.R300경비"/>
      <x:sheetName val="01"/>
      <x:sheetName val="98지급계획"/>
      <x:sheetName val="실행(표지,갑,을)"/>
      <x:sheetName val="-배수구조물⳵토공"/>
      <x:sheetName val="경상비"/>
      <x:sheetName val="경비"/>
      <x:sheetName val="일위대가목록"/>
      <x:sheetName val="참고자료"/>
      <x:sheetName val="TB-내역서"/>
      <x:sheetName val="성곽내역서"/>
      <x:sheetName val="공사비산출내역"/>
      <x:sheetName val="I一般比"/>
      <x:sheetName val="가격조사서"/>
      <x:sheetName val="부대내역"/>
      <x:sheetName val="제잡비집계"/>
      <x:sheetName val="가설건물"/>
      <x:sheetName val="70%"/>
      <x:sheetName val="ITEM"/>
      <x:sheetName val="터널조도"/>
      <x:sheetName val="영업.일1"/>
      <x:sheetName val="JOIN(2span)"/>
      <x:sheetName val="바닥판"/>
      <x:sheetName val="주빔의 설계"/>
      <x:sheetName val="철근량산정및사용성검토"/>
      <x:sheetName val="입력DATA"/>
      <x:sheetName val="단목"/>
      <x:sheetName val="토목수량"/>
      <x:sheetName val="tggwan(mac)"/>
      <x:sheetName val="List"/>
      <x:sheetName val="10"/>
      <x:sheetName val="11"/>
      <x:sheetName val="6"/>
      <x:sheetName val="7"/>
      <x:sheetName val="8"/>
      <x:sheetName val="9"/>
      <x:sheetName val="개요"/>
      <x:sheetName val="수량"/>
      <x:sheetName val="발생토"/>
      <x:sheetName val="TRE TABLE"/>
      <x:sheetName val="월별입차량"/>
      <x:sheetName val="GAEYO"/>
      <x:sheetName val="X17-TOTAL"/>
      <x:sheetName val="도급예산내역서봉투"/>
      <x:sheetName val="공사원가계산서"/>
      <x:sheetName val="설계산출표지"/>
      <x:sheetName val="도급예산내역서총괄표"/>
      <x:sheetName val="을부담운반비"/>
      <x:sheetName val="운반비산출"/>
      <x:sheetName val="우배수"/>
      <x:sheetName val="원형맨홀수량"/>
      <x:sheetName val="현장관리비 산출내역"/>
      <x:sheetName val="철거산출근거"/>
      <x:sheetName val="투자효율분석"/>
      <x:sheetName val="오억미만"/>
      <x:sheetName val="고창방향"/>
      <x:sheetName val="전차선로 물량표"/>
      <x:sheetName val="한강운반비"/>
      <x:sheetName val="공통(20-91)"/>
      <x:sheetName val="설비2차"/>
      <x:sheetName val="자"/>
      <x:sheetName val="노"/>
      <x:sheetName val="인부신상자료"/>
      <x:sheetName val="설명서"/>
      <x:sheetName val="예정공정표"/>
      <x:sheetName val="표지1"/>
      <x:sheetName val="영창26"/>
      <x:sheetName val="Front"/>
      <x:sheetName val="wall"/>
      <x:sheetName val="현장관리비 "/>
      <x:sheetName val="토목"/>
      <x:sheetName val="3.하중산정4.지지력"/>
      <x:sheetName val="수입"/>
      <x:sheetName val="기성2"/>
      <x:sheetName val="예정(3)"/>
      <x:sheetName val="건축공사수량"/>
      <x:sheetName val="원형1호맨홀토공수량"/>
      <x:sheetName val="Factor"/>
      <x:sheetName val="General Data"/>
      <x:sheetName val="기구조직"/>
      <x:sheetName val="DATA1"/>
      <x:sheetName val="견적서"/>
      <x:sheetName val="관내역"/>
      <x:sheetName val="내역(토목)"/>
      <x:sheetName val="1-1평균터파기고(1)"/>
      <x:sheetName val="3련 BOX"/>
      <x:sheetName val="대로근거"/>
      <x:sheetName val="중로근거"/>
      <x:sheetName val="Ȁ_x0004_夁瓅"/>
      <x:sheetName val="증감내역서"/>
      <x:sheetName val="간선토공재집"/>
      <x:sheetName val="지선토공재집"/>
      <x:sheetName val="기준액"/>
      <x:sheetName val="2호맨홀공제수량"/>
      <x:sheetName val="직접공사비집계표_7"/>
      <x:sheetName val="공통가설_8"/>
      <x:sheetName val="기타시설"/>
      <x:sheetName val="아파트_9"/>
      <x:sheetName val="주민복지관"/>
      <x:sheetName val="지하주차장"/>
      <x:sheetName val="Sheet13"/>
      <x:sheetName val="발전기"/>
      <x:sheetName val="Sheet14"/>
      <x:sheetName val="전등설비"/>
      <x:sheetName val="교대토공시점"/>
      <x:sheetName val="현장지지물물량"/>
      <x:sheetName val="일위대가(건축)"/>
      <x:sheetName val="내2"/>
      <x:sheetName val="암거단위-1련"/>
      <x:sheetName val="신우"/>
      <x:sheetName val="계약내역서(을지)"/>
      <x:sheetName val="자재_집계표1"/>
      <x:sheetName val="귀래_설계_공내역서1"/>
      <x:sheetName val="전선_및_전선관1"/>
      <x:sheetName val="2_대외공문"/>
      <x:sheetName val="공사별_가중치_산출근거(토목)"/>
      <x:sheetName val="상_부"/>
      <x:sheetName val="운동장_(2)"/>
      <x:sheetName val="1차_내역서1"/>
      <x:sheetName val="_견적서"/>
      <x:sheetName val="수량계산서_집계표(가설_신설_및_철거-을지로3가_3호선)"/>
      <x:sheetName val="수량계산서_집계표(신설-을지로3가_3호선)"/>
      <x:sheetName val="수량계산서_집계표(철거-을지로3가_3호선)"/>
      <x:sheetName val="3_바닥판__"/>
      <x:sheetName val="Cost bd-&quot;A&quot;"/>
      <x:sheetName val="결재판(삭제하지말아주세요)"/>
      <x:sheetName val="O＆P"/>
      <x:sheetName val="일위_파일"/>
      <x:sheetName val="3BL공동구 수량"/>
      <x:sheetName val="테이블"/>
      <x:sheetName val="table"/>
      <x:sheetName val="안정검토(온1)"/>
      <x:sheetName val="설계내역서 "/>
      <x:sheetName val="1단계"/>
      <x:sheetName val="소비자가"/>
      <x:sheetName val="시화점실행"/>
      <x:sheetName val="투입비"/>
      <x:sheetName val="철근량"/>
      <x:sheetName val="날개벽(좌,우=45도,75도)"/>
      <x:sheetName val="신규품셈목차"/>
      <x:sheetName val="표  지"/>
      <x:sheetName val="목차 "/>
      <x:sheetName val="계획서"/>
      <x:sheetName val="연장"/>
      <x:sheetName val="위치도(점용허가용)"/>
      <x:sheetName val="신청서"/>
      <x:sheetName val="우각부보강"/>
      <x:sheetName val="결재갑지"/>
      <x:sheetName val="앉음벽 (2)"/>
      <x:sheetName val="XXXXXX"/>
      <x:sheetName val="일반문틀 설치"/>
      <x:sheetName val="샌딩 에폭시 도장"/>
      <x:sheetName val="스텐문틀설치"/>
      <x:sheetName val="청천내"/>
      <x:sheetName val="인건비 "/>
      <x:sheetName val="CC16-내역서"/>
      <x:sheetName val="단위수량"/>
      <x:sheetName val="단가입력창"/>
      <x:sheetName val="공종단가표 "/>
      <x:sheetName val="산출2-기기동력"/>
      <x:sheetName val="시중노임단가"/>
      <x:sheetName val="투찰내역"/>
      <x:sheetName val="단면 (2)"/>
      <x:sheetName val="b_balju"/>
      <x:sheetName val="인제내역"/>
      <x:sheetName val="내역서(전기)"/>
      <x:sheetName val="토적계산"/>
      <x:sheetName val="대비"/>
      <x:sheetName val="3연box"/>
      <x:sheetName val="단 box"/>
      <x:sheetName val="H-pile(298x299)"/>
      <x:sheetName val="H-pile(250x250)"/>
      <x:sheetName val="노임 단가"/>
      <x:sheetName val="환경기계공정표 (3)"/>
      <x:sheetName val="내역서(기성청구)"/>
      <x:sheetName val="XL4Poppy"/>
      <x:sheetName val="2000,9월 일위"/>
      <x:sheetName val="품의서(0217)"/>
      <x:sheetName val="자재표"/>
      <x:sheetName val="포장자재집계표"/>
      <x:sheetName val="INPUTDATA"/>
      <x:sheetName val="전선관"/>
      <x:sheetName val="고개가설"/>
      <x:sheetName val="P-산#1-1(WOWA1)"/>
      <x:sheetName val="5.전사투자계획종함안"/>
      <x:sheetName val="도급원가"/>
      <x:sheetName val="cal"/>
      <x:sheetName val="b_balju_cho"/>
      <x:sheetName val="내역서-전체낙찰율"/>
      <x:sheetName val="설계변경조서"/>
      <x:sheetName val="자재단가_사급"/>
      <x:sheetName val="중기기준"/>
      <x:sheetName val="중기적산목록"/>
      <x:sheetName val="guard(mac)"/>
      <x:sheetName val="VXXXXX"/>
      <x:sheetName val="단가산출서 (2)"/>
      <x:sheetName val="단가산출서"/>
      <x:sheetName val="환율 및 노임"/>
      <x:sheetName val="속 일위대가"/>
      <x:sheetName val="자재단가대비표"/>
      <x:sheetName val="사급자재비"/>
      <x:sheetName val="기계경비일람"/>
      <x:sheetName val="계산서(곡선부)"/>
      <x:sheetName val="사업비변경내역(96.9단가)"/>
      <x:sheetName val="경율산정.XLS"/>
      <x:sheetName val="차수"/>
      <x:sheetName val="관기성공.내"/>
      <x:sheetName val="공종별자재"/>
      <x:sheetName val="도장재료산출"/>
      <x:sheetName val="설비"/>
      <x:sheetName val="실행내역서"/>
      <x:sheetName val="(A)내역서"/>
      <x:sheetName val="직원투입계획"/>
      <x:sheetName val="unitpric"/>
      <x:sheetName val="암거단위"/>
      <x:sheetName val="횡 연장"/>
      <x:sheetName val="※참고자료※"/>
      <x:sheetName val="공량산출서"/>
      <x:sheetName val="도시가스현황"/>
      <x:sheetName val="견적대비"/>
      <x:sheetName val="HVAC"/>
      <x:sheetName val="월별"/>
      <x:sheetName val="가감수량(2호)"/>
      <x:sheetName val="맨홀수량산출(2호)"/>
      <x:sheetName val="직노"/>
      <x:sheetName val="연결임시"/>
      <x:sheetName val="안내"/>
      <x:sheetName val="입력"/>
      <x:sheetName val="환율표"/>
      <x:sheetName val="단가 산출서(산근#1~#102)"/>
      <x:sheetName val="교각1"/>
      <x:sheetName val="집계"/>
      <x:sheetName val="증감대비"/>
      <x:sheetName val="총괄집계표"/>
      <x:sheetName val="샘플표지"/>
      <x:sheetName val="중갑지"/>
      <x:sheetName val="1안내역"/>
      <x:sheetName val="공사대장"/>
      <x:sheetName val="공사비총괄표"/>
      <x:sheetName val="6.가격조사서 "/>
      <x:sheetName val="계측제어설비"/>
      <x:sheetName val="기타경비"/>
      <x:sheetName val="잔토처리"/>
      <x:sheetName val="터파기,되메우기,램머,코아"/>
      <x:sheetName val="절단,포장깨기"/>
      <x:sheetName val="토공정보"/>
      <x:sheetName val="건축공사"/>
      <x:sheetName val="대비표"/>
      <x:sheetName val="영동(D)"/>
      <x:sheetName val="방호시설검토"/>
      <x:sheetName val="신.분"/>
      <x:sheetName val="잡철물"/>
      <x:sheetName val="마포토정"/>
      <x:sheetName val="아파트"/>
      <x:sheetName val="부대시설"/>
      <x:sheetName val="재정비내역"/>
      <x:sheetName val="지적고시내역"/>
      <x:sheetName val="입출재고현황 (2)"/>
      <x:sheetName val="별표 "/>
      <x:sheetName val="무시"/>
      <x:sheetName val="보건노"/>
      <x:sheetName val="공사현황"/>
      <x:sheetName val="왕십리방향"/>
      <x:sheetName val="CON'C"/>
      <x:sheetName val="설계기준 및 하중계산"/>
      <x:sheetName val="설계서(본관)"/>
      <x:sheetName val="빙장비사양"/>
      <x:sheetName val="장비사양"/>
      <x:sheetName val="LF자재단가"/>
      <x:sheetName val="예산M12A"/>
      <x:sheetName val="변수값"/>
      <x:sheetName val="중기상차"/>
      <x:sheetName val="AS복구"/>
      <x:sheetName val="중기터파기"/>
      <x:sheetName val="copy"/>
      <x:sheetName val="서식"/>
      <x:sheetName val="설직재-1"/>
      <x:sheetName val="제직재"/>
      <x:sheetName val="일위(PN)"/>
      <x:sheetName val="DATA_Garak"/>
      <x:sheetName val="DATA_Total"/>
      <x:sheetName val="DATA_Kwangju"/>
      <x:sheetName val="DATA_Daejeon"/>
      <x:sheetName val="DATA_Sadang"/>
      <x:sheetName val="DATA_Yangjae"/>
      <x:sheetName val="DATA_Yoido"/>
      <x:sheetName val="DATA_Ulsan"/>
      <x:sheetName val="DATA_Incheon"/>
      <x:sheetName val="DATA_Jeonju"/>
      <x:sheetName val="기준표"/>
      <x:sheetName val="기준비용"/>
      <x:sheetName val="견"/>
      <x:sheetName val="실행내역"/>
      <x:sheetName val="AHU집계"/>
      <x:sheetName val="공조기휀"/>
      <x:sheetName val="공조기"/>
      <x:sheetName val="자재단가집계"/>
      <x:sheetName val="가격"/>
      <x:sheetName val="PC"/>
      <x:sheetName val="자재조사표"/>
      <x:sheetName val="단가조사표"/>
      <x:sheetName val="일위대가(계측기설치)"/>
      <x:sheetName val="1회기성을"/>
      <x:sheetName val="48일위"/>
      <x:sheetName val="48수량"/>
      <x:sheetName val="22수량"/>
      <x:sheetName val="49일위"/>
      <x:sheetName val="22일위"/>
      <x:sheetName val="49수량"/>
      <x:sheetName val="선급금신청서"/>
      <x:sheetName val="덕전리"/>
      <x:sheetName val="3.바닥판설계"/>
      <x:sheetName val="FAB별"/>
      <x:sheetName val="재료집계표"/>
      <x:sheetName val="J直材4"/>
      <x:sheetName val="도급FORM"/>
      <x:sheetName val="일목"/>
      <x:sheetName val="토목-물가"/>
      <x:sheetName val="F4-F7"/>
      <x:sheetName val="케이블류 OLD"/>
      <x:sheetName val="접속도로"/>
      <x:sheetName val="카메라"/>
      <x:sheetName val="99.12"/>
      <x:sheetName val="내역서1"/>
      <x:sheetName val="개산공사비"/>
      <x:sheetName val="장비가동"/>
      <x:sheetName val="woo(mac)"/>
      <x:sheetName val="대비표(토공1안)"/>
      <x:sheetName val="36+45-113-18+19+20I"/>
      <x:sheetName val="부속동"/>
      <x:sheetName val="도"/>
      <x:sheetName val="심사물량"/>
      <x:sheetName val="심사계산"/>
      <x:sheetName val="ilch"/>
      <x:sheetName val="Apt내역"/>
      <x:sheetName val="C3"/>
      <x:sheetName val="냉천부속동"/>
      <x:sheetName val="0.갑지"/>
      <x:sheetName val="8.현장관리비"/>
      <x:sheetName val="7.안전관리비"/>
      <x:sheetName val="96보완계획7.12"/>
      <x:sheetName val="2.토목공사"/>
      <x:sheetName val="내역표지"/>
      <x:sheetName val="교대"/>
      <x:sheetName val="도급"/>
      <x:sheetName val="XREF"/>
      <x:sheetName val="감가상각누계액"/>
      <x:sheetName val="분류"/>
      <x:sheetName val="RAW DATA"/>
      <x:sheetName val="#3_일위대가목록"/>
      <x:sheetName val="SUMMARY(S)"/>
      <x:sheetName val="견적대비표"/>
      <x:sheetName val="물량표"/>
      <x:sheetName val="물가대비표"/>
      <x:sheetName val="세부내역서"/>
      <x:sheetName val="보차도경계석"/>
      <x:sheetName val="일위집계(기존)"/>
      <x:sheetName val="산출내역(K2)"/>
      <x:sheetName val="구조물공"/>
      <x:sheetName val="제출내역 (2)"/>
      <x:sheetName val="6공구(당초)"/>
      <x:sheetName val="부대공"/>
      <x:sheetName val="공사비집계"/>
      <x:sheetName val="투찰"/>
      <x:sheetName val="1,2공구원가계산서"/>
      <x:sheetName val="Macro2"/>
      <x:sheetName val="1공구산출내역서"/>
      <x:sheetName val="Macro1"/>
      <x:sheetName val="ETC"/>
      <x:sheetName val="관계주식"/>
      <x:sheetName val="부표총괄표"/>
      <x:sheetName val="토목내역서"/>
      <x:sheetName val="SCHEDULE"/>
      <x:sheetName val="ELECTRIC"/>
      <x:sheetName val="전체제잡비"/>
      <x:sheetName val="세골재  T2 변경 현황"/>
      <x:sheetName val="단가비교표"/>
      <x:sheetName val="3차설계"/>
      <x:sheetName val="목표세부명세"/>
      <x:sheetName val="MAT_N048"/>
      <x:sheetName val="공주-교대(A1)"/>
      <x:sheetName val="BQ"/>
      <x:sheetName val="일위대가(내역)"/>
      <x:sheetName val="foxz"/>
      <x:sheetName val="실행집계"/>
      <x:sheetName val="원실행"/>
      <x:sheetName val="공통가설계"/>
      <x:sheetName val="공통가설비"/>
      <x:sheetName val="현관계"/>
      <x:sheetName val="원가LIST"/>
      <x:sheetName val="월별투입계획"/>
      <x:sheetName val="현황"/>
      <x:sheetName val="현황(1공구)"/>
      <x:sheetName val="현황(2공구)"/>
      <x:sheetName val="현황(3공구)"/>
      <x:sheetName val="1공구 단가 (정원)"/>
      <x:sheetName val="1공구 단가 (산광)"/>
      <x:sheetName val="1공구 단가 (용호)"/>
      <x:sheetName val="간지 (2)"/>
      <x:sheetName val="2공구 단가(인성)"/>
      <x:sheetName val="2공구 단가(대동)"/>
      <x:sheetName val="2공구 단가(산광)"/>
      <x:sheetName val="터널구조물산근"/>
      <x:sheetName val="도로구조물산근"/>
      <x:sheetName val="터널굴착단산"/>
      <x:sheetName val="장약패턴90M2"/>
      <x:sheetName val="토공산근"/>
      <x:sheetName val="단가산출근거"/>
      <x:sheetName val="구조물공수량명세서"/>
      <x:sheetName val="1.토공"/>
      <x:sheetName val="2.배수공"/>
      <x:sheetName val="3.구조물공"/>
      <x:sheetName val="4.포장공"/>
      <x:sheetName val="5부대공"/>
      <x:sheetName val="6사급자재대"/>
      <x:sheetName val="공통가설공"/>
      <x:sheetName val="BASIC1"/>
      <x:sheetName val="재료비"/>
      <x:sheetName val="중기비"/>
      <x:sheetName val="공사비"/>
      <x:sheetName val="가드레일산근"/>
      <x:sheetName val="적용2002"/>
      <x:sheetName val="중기"/>
      <x:sheetName val="PACKING LIST"/>
      <x:sheetName val="조경공사(총괄)"/>
      <x:sheetName val="지주목 및 비료산출기준"/>
      <x:sheetName val="지주목및비료산출"/>
      <x:sheetName val="시설물수량산출서"/>
      <x:sheetName val="수량집계A"/>
      <x:sheetName val="철근집계A"/>
      <x:sheetName val="물가시세"/>
      <x:sheetName val="1. 설계예산서"/>
      <x:sheetName val="2. 목차"/>
      <x:sheetName val="3.설계설명서"/>
      <x:sheetName val="4.시방서갑지"/>
      <x:sheetName val="5.시방서(일반시방서)"/>
      <x:sheetName val="6.시방서갑지(특기)"/>
      <x:sheetName val="7.예정공정표"/>
      <x:sheetName val="8. 설계예산서"/>
      <x:sheetName val="16.설계서용지(갑)"/>
      <x:sheetName val="17. 내역서갑지"/>
      <x:sheetName val="공종별집계표"/>
      <x:sheetName val="내 역 서"/>
      <x:sheetName val="일 위 대 가 표"/>
      <x:sheetName val="일위대가표(자동제어반제작)"/>
      <x:sheetName val="수 량 산 출 서"/>
      <x:sheetName val="계통도갑지"/>
      <x:sheetName val="일위대가 "/>
      <x:sheetName val="예산내역서"/>
      <x:sheetName val="총계"/>
      <x:sheetName val="원가서"/>
      <x:sheetName val="기계경비산출기준"/>
      <x:sheetName val="노무"/>
      <x:sheetName val="실행(ALT1)"/>
      <x:sheetName val="변경내역"/>
      <x:sheetName val="BOJUNGGM"/>
      <x:sheetName val="가시설"/>
      <x:sheetName val="기초단가"/>
      <x:sheetName val="결재판"/>
      <x:sheetName val="중기조종사 단위단가"/>
      <x:sheetName val="관접합및부설"/>
      <x:sheetName val="장비집계"/>
      <x:sheetName val="nys"/>
      <x:sheetName val="관급자재"/>
      <x:sheetName val="폐기물"/>
      <x:sheetName val="다공관8"/>
      <x:sheetName val="다공관12"/>
      <x:sheetName val="다공관20"/>
      <x:sheetName val="다공관22"/>
      <x:sheetName val="영구ANCHOR(1사면)"/>
      <x:sheetName val="영구ANCHOR(8-2사면)"/>
      <x:sheetName val="격자블럭공"/>
      <x:sheetName val="격자블럭호표"/>
      <x:sheetName val="장비손료"/>
      <x:sheetName val="공사설명서"/>
      <x:sheetName val="토공총괄표"/>
      <x:sheetName val="16-1"/>
      <x:sheetName val="요율"/>
      <x:sheetName val="전기일위목록"/>
      <x:sheetName val="전기대가"/>
      <x:sheetName val="산출조서표지"/>
      <x:sheetName val="공량산출"/>
      <x:sheetName val="단가산출_목록"/>
      <x:sheetName val="골재집계"/>
      <x:sheetName val="EQUIP LIST"/>
      <x:sheetName val="유림골조"/>
      <x:sheetName val="관람석제출"/>
      <x:sheetName val="건축(APT,부대동)"/>
      <x:sheetName val="POOM_MOTO"/>
      <x:sheetName val="POOM_MOTO2"/>
      <x:sheetName val="000000"/>
      <x:sheetName val="Sheet7(ㅅ)"/>
      <x:sheetName val="예가비교표"/>
      <x:sheetName val="전문품의"/>
      <x:sheetName val="유기공정"/>
      <x:sheetName val="단가비교표_공통1"/>
      <x:sheetName val="CTEMCOST"/>
      <x:sheetName val="Sheet5"/>
      <x:sheetName val="교대철근집계"/>
      <x:sheetName val="전익정산집계"/>
      <x:sheetName val="일반전기"/>
      <x:sheetName val="배수관토공"/>
      <x:sheetName val="날개벽(시점좌측)"/>
      <x:sheetName val="변화치수"/>
      <x:sheetName val="기성내역서"/>
      <x:sheetName val="마북 손익분석(CATIA)"/>
      <x:sheetName val="현금"/>
      <x:sheetName val="실행대비"/>
      <x:sheetName val="단위세대물량"/>
      <x:sheetName val="설계서(7)"/>
      <x:sheetName val="예산서(6)"/>
      <x:sheetName val="106C0300"/>
      <x:sheetName val="빌딩 안내"/>
      <x:sheetName val="도급내역서(3)"/>
      <x:sheetName val="배수관공"/>
      <x:sheetName val="현장경비"/>
      <x:sheetName val="type-F"/>
      <x:sheetName val="동일대내"/>
      <x:sheetName val="예산서"/>
      <x:sheetName val="MAT"/>
      <x:sheetName val="자금청구"/>
      <x:sheetName val="기성고조서 "/>
      <x:sheetName val="봉급(직영)"/>
      <x:sheetName val="99년신청"/>
      <x:sheetName val="우수받이"/>
      <x:sheetName val="총괄서"/>
      <x:sheetName val="L_RPTA05_목록"/>
      <x:sheetName val="건축공사집계"/>
      <x:sheetName val="익월작업계힉"/>
      <x:sheetName val="변경총괄지(1)"/>
      <x:sheetName val="노단"/>
      <x:sheetName val="Sheet17"/>
      <x:sheetName val="교각계산"/>
      <x:sheetName val="관로토공"/>
      <x:sheetName val="중기손료"/>
      <x:sheetName val="퇴직공제부금산출근거"/>
      <x:sheetName val="피벗테이블데이터분석"/>
      <x:sheetName val="평균높이산출근거"/>
      <x:sheetName val="횡배수관위치조서"/>
      <x:sheetName val="도배공사언고"/>
      <x:sheetName val="용수량(생활용수)"/>
      <x:sheetName val="연결관산출조서"/>
      <x:sheetName val="절감계산(보일러)"/>
      <x:sheetName val="갑지(추정)"/>
      <x:sheetName val="제2~4호표"/>
      <x:sheetName val="2-나.물가조사서"/>
      <x:sheetName val="기슭막이(야면석찰쌓기)"/>
      <x:sheetName val="단가표"/>
      <x:sheetName val="c_balju"/>
      <x:sheetName val="대,유,램"/>
      <x:sheetName val="구의33고"/>
      <x:sheetName val="-레미콘집계"/>
      <x:sheetName val="자갈,시멘트,모래산출"/>
      <x:sheetName val="-철근집계"/>
      <x:sheetName val="포장재료(1)"/>
      <x:sheetName val="-흄관집계"/>
      <x:sheetName val="계획금액"/>
      <x:sheetName val="2003상반기노임기준"/>
      <x:sheetName val="산출기초"/>
      <x:sheetName val="값"/>
      <x:sheetName val="버스운행안내"/>
      <x:sheetName val="근태계획서"/>
      <x:sheetName val="예방접종계획"/>
      <x:sheetName val="45,46"/>
      <x:sheetName val="PL단가산정"/>
      <x:sheetName val="그림"/>
      <x:sheetName val="그림2"/>
      <x:sheetName val="기별(종합)"/>
      <x:sheetName val="수로교총재료집계"/>
      <x:sheetName val="설계예산2"/>
      <x:sheetName val="단가입력"/>
      <x:sheetName val="Macro(차단기)"/>
      <x:sheetName val="사통"/>
      <x:sheetName val="산출기준(파견전산실)"/>
      <x:sheetName val="10월"/>
      <x:sheetName val="지입재료비"/>
      <x:sheetName val="인부노임"/>
      <x:sheetName val="매원개착터널총괄"/>
      <x:sheetName val="IBM UX"/>
      <x:sheetName val="일위1"/>
      <x:sheetName val="참조-(1)"/>
      <x:sheetName val="자동제어"/>
      <x:sheetName val="N賃԰_x0000__x0000_"/>
      <x:sheetName val="경비산출"/>
      <x:sheetName val="공용시설내역"/>
      <x:sheetName val="PriceSummary"/>
      <x:sheetName val="포항보고서"/>
      <x:sheetName val="포장집계"/>
      <x:sheetName val="포장연장"/>
      <x:sheetName val="성곽내역헾"/>
      <x:sheetName val="mcc일위대가"/>
      <x:sheetName val="수량3"/>
      <x:sheetName val="주소록"/>
      <x:sheetName val="관급"/>
      <x:sheetName val="단중표-ST"/>
      <x:sheetName val="실행내역 "/>
      <x:sheetName val="청-교대(A1-A2)"/>
      <x:sheetName val="종배수관(신)"/>
      <x:sheetName val="제수문"/>
      <x:sheetName val="1호토공"/>
      <x:sheetName val="좌홍배수장"/>
      <x:sheetName val="좌홍배수장토공"/>
      <x:sheetName val="BOX전기내역"/>
      <x:sheetName val="가시설수량"/>
      <x:sheetName val="선급비용"/>
      <x:sheetName val="99년하반기"/>
      <x:sheetName val="본선 토공 분배표"/>
      <x:sheetName val="기자재비"/>
      <x:sheetName val="대림경상68억"/>
      <x:sheetName val="일위총괄표"/>
      <x:sheetName val="해평견적"/>
      <x:sheetName val="여과지동"/>
      <x:sheetName val="단면치수"/>
      <x:sheetName val="노임단가 (2)"/>
      <x:sheetName val="원가계산서구조조정"/>
      <x:sheetName val="기성세부내역서"/>
      <x:sheetName val="기성원가계산서"/>
      <x:sheetName val="기성부분내역서"/>
      <x:sheetName val="평형별㓈_x0019_؟"/>
      <x:sheetName val="당초"/>
      <x:sheetName val="Summary Sheet"/>
      <x:sheetName val="업무분장"/>
      <x:sheetName val="산출동탄"/>
      <x:sheetName val="재료산출"/>
      <x:sheetName val="표준내역"/>
      <x:sheetName val="페인트"/>
      <x:sheetName val="3.부제O호표"/>
      <x:sheetName val="4.장비손료"/>
      <x:sheetName val="5.소모재료비"/>
      <x:sheetName val="9.공삭공지층별작업시간"/>
      <x:sheetName val="7.주입분사시간제원표"/>
      <x:sheetName val="6.작업시간표"/>
      <x:sheetName val="8.시멘트제원표"/>
      <x:sheetName val="2.품제O호표"/>
      <x:sheetName val="1.총괄표1500mm"/>
      <x:sheetName val="횡배수관"/>
      <x:sheetName val="실행원가내역"/>
      <x:sheetName val="운반공"/>
      <x:sheetName val="내역서(ebs)"/>
      <x:sheetName val="00000"/>
      <x:sheetName val="목동세대 산출근거"/>
      <x:sheetName val="과단위"/>
      <x:sheetName val="대구실행"/>
      <x:sheetName val="2.도실원내역(원본)"/>
      <x:sheetName val="토공A"/>
      <x:sheetName val="매립"/>
      <x:sheetName val="1. 설계조건 2.단면가정 3. 하중계산"/>
      <x:sheetName val="DATA 입력란"/>
      <x:sheetName val="적용단위길이"/>
      <x:sheetName val="특수기호강도거푸집"/>
      <x:sheetName val="종배수관면벽신"/>
      <x:sheetName val="차액보증"/>
      <x:sheetName val="공사설명서외"/>
      <x:sheetName val="Macro7"/>
      <x:sheetName val="영창2餀"/>
      <x:sheetName val="영창2"/>
      <x:sheetName val="자재운반단가일람표"/>
      <x:sheetName val="마감LIST-1"/>
      <x:sheetName val="J01"/>
      <x:sheetName val="09공임"/>
      <x:sheetName val="기중"/>
      <x:sheetName val="일위2"/>
      <x:sheetName val="제경비"/>
      <x:sheetName val="갑__지2"/>
      <x:sheetName val="Customer_Databas2"/>
      <x:sheetName val="AS포장복구_2"/>
      <x:sheetName val="2000_11월설계내역2"/>
      <x:sheetName val="기타_정보통신공사2"/>
      <x:sheetName val="표지_(2)2"/>
      <x:sheetName val="unit_42"/>
      <x:sheetName val="화재_탐지_설비2"/>
      <x:sheetName val="준검_내역서2"/>
      <x:sheetName val="단가_및_재료비2"/>
      <x:sheetName val="Sheet1_(2)2"/>
      <x:sheetName val="1_설계조건2"/>
      <x:sheetName val="토공산출_(아파트)2"/>
      <x:sheetName val="5_일위목록2"/>
      <x:sheetName val="7_단가조사2"/>
      <x:sheetName val="6_일위대가2"/>
      <x:sheetName val="E_P_T수량산출서2"/>
      <x:sheetName val="석축단"/>
      <x:sheetName val="[수목일위.XLS][수목일위.XLS]el________6"/>
      <x:sheetName val="[수목일위.XLS][수목일위.XLS]el________7"/>
      <x:sheetName val="총누계"/>
      <x:sheetName val="분양가격표"/>
      <x:sheetName val="당정동공통이수"/>
      <x:sheetName val="당정동경상이수"/>
      <x:sheetName val="공사"/>
      <x:sheetName val="분양가상한산출"/>
      <x:sheetName val="표층포설및다짐"/>
      <x:sheetName val="COPING"/>
      <x:sheetName val="UPDATA"/>
      <x:sheetName val="SPC노임(5월)"/>
      <x:sheetName val="총괄집퀀ᦔ"/>
      <x:sheetName val="연돌일退←_xdc00_"/>
      <x:sheetName val="연돌일위退←"/>
      <x:sheetName val="연돌일_x0000__x0000_Ԁ"/>
      <x:sheetName val="기본일위"/>
      <x:sheetName val="배관내역서"/>
      <x:sheetName val="배관품셈총괄표"/>
      <x:sheetName val="0_갑지"/>
      <x:sheetName val="8_현장관리비"/>
      <x:sheetName val="7_안전관리비"/>
      <x:sheetName val="아파트 "/>
      <x:sheetName val="loading"/>
      <x:sheetName val="기별"/>
      <x:sheetName val="변경내역대비표(2)"/>
      <x:sheetName val="수량계산서 집계표(가설 신설 및 철거-을지로3가 2호선)"/>
      <x:sheetName val="수량계산서 집계표(신설-을지로3가 2호선)"/>
      <x:sheetName val="수량계산서 집계표(철거-을지로3가 2호선)"/>
      <x:sheetName val="기계경비(시간당)"/>
      <x:sheetName val="램머"/>
      <x:sheetName val="1SGATE97"/>
      <x:sheetName val="PROJECT BRIEF"/>
      <x:sheetName val="6. 안전관리비"/>
      <x:sheetName val="5. 현장관리비(new) "/>
      <x:sheetName val="자압1"/>
      <x:sheetName val="단가일람"/>
      <x:sheetName val="단위량당중기"/>
      <x:sheetName val="내역서 제출"/>
      <x:sheetName val="8.PILE  (돌출)"/>
      <x:sheetName val="오餀ԯ"/>
      <x:sheetName val="원본(갑지)"/>
      <x:sheetName val="하도"/>
      <x:sheetName val="TOTAL_BOQ"/>
      <x:sheetName val="영업_일1"/>
      <x:sheetName val="el\설계서\수목일위_XLS]데이타"/>
      <x:sheetName val="1공구_단가_(정원)"/>
      <x:sheetName val="1공구_단가_(산광)"/>
      <x:sheetName val="1공구_단가_(용호)"/>
      <x:sheetName val="간지_(2)"/>
      <x:sheetName val="2공구_단가(인성)"/>
      <x:sheetName val="2공구_단가(대동)"/>
      <x:sheetName val="2공구_단가(산광)"/>
      <x:sheetName val="1_토공"/>
      <x:sheetName val="2_배수공"/>
      <x:sheetName val="3_구조물공"/>
      <x:sheetName val="4_포장공"/>
      <x:sheetName val="PACKING_LIST"/>
      <x:sheetName val="지주목_및_비료산출기준"/>
      <x:sheetName val="el\설계서\수목일위_XLS"/>
      <x:sheetName val="1__설계예산서"/>
      <x:sheetName val="2__목차"/>
      <x:sheetName val="3_설계설명서"/>
      <x:sheetName val="4_시방서갑지"/>
      <x:sheetName val="5_시방서(일반시방서)"/>
      <x:sheetName val="6_시방서갑지(특기)"/>
      <x:sheetName val="7_예정공정표"/>
      <x:sheetName val="8__설계예산서"/>
      <x:sheetName val="16_설계서용지(갑)"/>
      <x:sheetName val="17__내역서갑지"/>
      <x:sheetName val="내_역_서"/>
      <x:sheetName val="일_위_대_가_표"/>
      <x:sheetName val="수_량_산_출_서"/>
      <x:sheetName val="일위대가_"/>
      <x:sheetName val="중기조종사_단위단가"/>
      <x:sheetName val="제출내역_(2)"/>
      <x:sheetName val="한일양산"/>
      <x:sheetName val="정내"/>
      <x:sheetName val="견적(100%)"/>
      <x:sheetName val="DNT OSBL"/>
      <x:sheetName val="부재력정리"/>
      <x:sheetName val="경영계획1월"/>
      <x:sheetName val="인원계획-미화"/>
      <x:sheetName val="재무가정"/>
      <x:sheetName val="1Month+Sheet2!"/>
      <x:sheetName val="견적 (2)"/>
      <x:sheetName val="총괄 내역서"/>
      <x:sheetName val="[수목일위.XLS][수목일위.XLS]el________4"/>
      <x:sheetName val="[수목일위.XLS][수목일위.XLS]el________5"/>
      <x:sheetName val="[수목일위.XLS][수목일위.XLS]el________2"/>
      <x:sheetName val="[수목일위.XLS][수목일위.XLS]el________3"/>
      <x:sheetName val="3차준_x0000_"/>
      <x:sheetName val="가로등내역서"/>
      <x:sheetName val="송정-증포간  계약내역서"/>
      <x:sheetName val="수량산출표"/>
      <x:sheetName val="댐구조도"/>
      <x:sheetName val="세월교산출기초"/>
      <x:sheetName val="08-공사비총괄표"/>
      <x:sheetName val="06-원가계산서"/>
      <x:sheetName val="04-간지"/>
      <x:sheetName val="01-적용기준"/>
      <x:sheetName val="03-목차"/>
      <x:sheetName val="07-총괄내역서"/>
      <x:sheetName val="02-표지"/>
      <x:sheetName val="001"/>
      <x:sheetName val="지장물C"/>
      <x:sheetName val="원가계산서 "/>
      <x:sheetName val="상부공"/>
      <x:sheetName val="99노임기준"/>
      <x:sheetName val="조건표"/>
      <x:sheetName val="PLP"/>
      <x:sheetName val="uang"/>
      <x:sheetName val="Requirement(Work Crew)"/>
      <x:sheetName val="제안서"/>
      <x:sheetName val="행정표준(1)"/>
      <x:sheetName val="행정표준(2)"/>
      <x:sheetName val="암거날개벽"/>
      <x:sheetName val="공사비명세서"/>
      <x:sheetName val="명세서"/>
      <x:sheetName val="1.1서버도입"/>
      <x:sheetName val="3차ז_x0000_"/>
      <x:sheetName val="1공구"/>
      <x:sheetName val="노임자재단가"/>
      <x:sheetName val="영업_x0008__x0000_"/>
      <x:sheetName val="1.우편집중내역서"/>
      <x:sheetName val="단청(1)제외"/>
      <x:sheetName val="미장및수장"/>
      <x:sheetName val="수리보고"/>
      <x:sheetName val="rate"/>
      <x:sheetName val="TOTAL3"/>
      <x:sheetName val="도근좌표"/>
      <x:sheetName val="연결관암거"/>
      <x:sheetName val="도로"/>
      <x:sheetName val="영업֫_x0000_缀"/>
      <x:sheetName val="식재일위墀."/>
      <x:sheetName val="관舓⼱"/>
      <x:sheetName val="관_x0005__x0000_"/>
      <x:sheetName val="2015년 제3차 공사 물량조사 양식.xlsx"/>
      <x:sheetName val="EP0618"/>
      <x:sheetName val="손익분석"/>
      <x:sheetName val="스텐문틀堐_x001b_"/>
      <x:sheetName val="과천MAIN"/>
      <x:sheetName val="제수변수량"/>
    </x:sheetNames>
    <x:sheetDataSet>
      <x:sheetData sheetId="0" refreshError="1"/>
      <x:sheetData sheetId="1" refreshError="1"/>
      <x:sheetData sheetId="2" refreshError="1"/>
      <x:sheetData sheetId="3" refreshError="1">
        <x:row r="5">
          <x:cell r="B5">
            <x:v>0.089999999999999991</x:v>
          </x:cell>
        </x:row>
        <x:row r="18">
          <x:cell r="B18">
            <x:v>0.14000000000000001</x:v>
          </x:cell>
          <x:cell r="C18">
            <x:v>0.089999999999999991</x:v>
          </x:cell>
        </x:row>
        <x:row r="19">
          <x:cell r="B19">
            <x:v>0.23000000000000001</x:v>
          </x:cell>
          <x:cell r="C19">
            <x:v>0.14000000000000001</x:v>
          </x:cell>
        </x:row>
        <x:row r="20">
          <x:cell r="B20">
            <x:v>0.32000000000000001</x:v>
          </x:cell>
          <x:cell r="C20">
            <x:v>0.19</x:v>
          </x:cell>
        </x:row>
        <x:row r="22">
          <x:cell r="B22">
            <x:v>0.5</x:v>
          </x:cell>
          <x:cell r="C22">
            <x:v>0.28999999999999998</x:v>
          </x:cell>
        </x:row>
        <x:row r="24">
          <x:cell r="B24">
            <x:v>0.68000000000000005</x:v>
          </x:cell>
          <x:cell r="C24">
            <x:v>0.39000000000000001</x:v>
          </x:cell>
        </x:row>
        <x:row r="48">
          <x:cell r="B48">
            <x:v>0.11</x:v>
          </x:cell>
          <x:cell r="C48">
            <x:v>0.070000000000000007</x:v>
          </x:cell>
        </x:row>
        <x:row r="49">
          <x:cell r="B49">
            <x:v>0.17000000000000001</x:v>
          </x:cell>
          <x:cell r="C49">
            <x:v>0.10000000000000001</x:v>
          </x:cell>
        </x:row>
        <x:row r="50">
          <x:cell r="B50">
            <x:v>0.23000000000000001</x:v>
          </x:cell>
          <x:cell r="C50">
            <x:v>0.14000000000000001</x:v>
          </x:cell>
        </x:row>
        <x:row r="51">
          <x:cell r="B51">
            <x:v>0.29999999999999999</x:v>
          </x:cell>
          <x:cell r="C51">
            <x:v>0.17999999999999999</x:v>
          </x:cell>
        </x:row>
        <x:row r="52">
          <x:cell r="B52">
            <x:v>0.37</x:v>
          </x:cell>
          <x:cell r="C52">
            <x:v>0.22</x:v>
          </x:cell>
        </x:row>
        <x:row r="54">
          <x:cell r="B54">
            <x:v>0.51000000000000001</x:v>
          </x:cell>
          <x:cell r="C54">
            <x:v>0.29999999999999999</x:v>
          </x:cell>
        </x:row>
        <x:row r="56">
          <x:cell r="B56">
            <x:v>0.65000000000000002</x:v>
          </x:cell>
          <x:cell r="C56">
            <x:v>0.39000000000000001</x:v>
          </x:cell>
        </x:row>
        <x:row r="59">
          <x:cell r="B59">
            <x:v>0.87</x:v>
          </x:cell>
          <x:cell r="C59">
            <x:v>0.52000000000000002</x:v>
          </x:cell>
        </x:row>
      </x:sheetData>
      <x:sheetData sheetId="4" refreshError="1"/>
      <x:sheetData sheetId="5" refreshError="1">
        <x:row r="2">
          <x:cell r="E2">
            <x:v>23200</x:v>
          </x:cell>
        </x:row>
        <x:row r="3">
          <x:cell r="E3">
            <x:v>44600</x:v>
          </x:cell>
        </x:row>
        <x:row r="4">
          <x:cell r="E4">
            <x:v>66500</x:v>
          </x:cell>
        </x:row>
        <x:row r="5">
          <x:cell r="E5">
            <x:v>123000</x:v>
          </x:cell>
        </x:row>
        <x:row r="6">
          <x:cell r="E6">
            <x:v>3600</x:v>
          </x:cell>
        </x:row>
        <x:row r="7">
          <x:cell r="E7">
            <x:v>6400</x:v>
          </x:cell>
        </x:row>
        <x:row r="8">
          <x:cell r="E8">
            <x:v>13000</x:v>
          </x:cell>
        </x:row>
        <x:row r="9">
          <x:cell r="E9">
            <x:v>22300</x:v>
          </x:cell>
        </x:row>
        <x:row r="10">
          <x:cell r="E10">
            <x:v>47700</x:v>
          </x:cell>
        </x:row>
        <x:row r="11">
          <x:cell r="E11">
            <x:v>203800</x:v>
          </x:cell>
        </x:row>
        <x:row r="12">
          <x:cell r="E12">
            <x:v>407710</x:v>
          </x:cell>
        </x:row>
        <x:row r="13">
          <x:cell r="E13">
            <x:v>815430</x:v>
          </x:cell>
        </x:row>
        <x:row r="14">
          <x:cell r="E14">
            <x:v>1630860</x:v>
          </x:cell>
        </x:row>
        <x:row r="15">
          <x:cell r="E15">
            <x:v>6100</x:v>
          </x:cell>
        </x:row>
        <x:row r="16">
          <x:cell r="E16">
            <x:v>9700</x:v>
          </x:cell>
        </x:row>
        <x:row r="17">
          <x:cell r="E17">
            <x:v>13500</x:v>
          </x:cell>
        </x:row>
        <x:row r="18">
          <x:cell r="E18">
            <x:v>20800</x:v>
          </x:cell>
        </x:row>
        <x:row r="19">
          <x:cell r="E19">
            <x:v>37500</x:v>
          </x:cell>
        </x:row>
        <x:row r="20">
          <x:cell r="E20">
            <x:v>18600</x:v>
          </x:cell>
        </x:row>
        <x:row r="21">
          <x:cell r="E21">
            <x:v>42000</x:v>
          </x:cell>
        </x:row>
        <x:row r="22">
          <x:cell r="E22">
            <x:v>41500</x:v>
          </x:cell>
        </x:row>
        <x:row r="23">
          <x:cell r="E23">
            <x:v>68250</x:v>
          </x:cell>
        </x:row>
        <x:row r="24">
          <x:cell r="E24">
            <x:v>76100</x:v>
          </x:cell>
        </x:row>
        <x:row r="25">
          <x:cell r="E25">
            <x:v>157500</x:v>
          </x:cell>
        </x:row>
        <x:row r="26">
          <x:cell r="E26">
            <x:v>127000</x:v>
          </x:cell>
        </x:row>
        <x:row r="27">
          <x:cell r="E27">
            <x:v>380</x:v>
          </x:cell>
        </x:row>
        <x:row r="28">
          <x:cell r="E28">
            <x:v>910</x:v>
          </x:cell>
        </x:row>
        <x:row r="29">
          <x:cell r="E29">
            <x:v>1400</x:v>
          </x:cell>
        </x:row>
        <x:row r="30">
          <x:cell r="E30">
            <x:v>3460</x:v>
          </x:cell>
        </x:row>
        <x:row r="31">
          <x:cell r="E31">
            <x:v>3100</x:v>
          </x:cell>
        </x:row>
        <x:row r="32">
          <x:cell r="E32">
            <x:v>5300</x:v>
          </x:cell>
        </x:row>
        <x:row r="33">
          <x:cell r="E33">
            <x:v>8500</x:v>
          </x:cell>
        </x:row>
        <x:row r="34">
          <x:cell r="E34">
            <x:v>23700</x:v>
          </x:cell>
        </x:row>
        <x:row r="35">
          <x:cell r="E35">
            <x:v>71170</x:v>
          </x:cell>
        </x:row>
        <x:row r="36">
          <x:cell r="E36">
            <x:v>4070</x:v>
          </x:cell>
        </x:row>
        <x:row r="37">
          <x:cell r="E37">
            <x:v>5100</x:v>
          </x:cell>
        </x:row>
        <x:row r="38">
          <x:cell r="E38">
            <x:v>10000</x:v>
          </x:cell>
        </x:row>
        <x:row r="39">
          <x:cell r="E39">
            <x:v>23500</x:v>
          </x:cell>
        </x:row>
        <x:row r="40">
          <x:cell r="E40">
            <x:v>45600</x:v>
          </x:cell>
        </x:row>
        <x:row r="41"/>
        <x:row r="42">
          <x:cell r="E42">
            <x:v>27000</x:v>
          </x:cell>
        </x:row>
        <x:row r="43"/>
        <x:row r="44">
          <x:cell r="E44">
            <x:v>2200</x:v>
          </x:cell>
        </x:row>
        <x:row r="45">
          <x:cell r="E45">
            <x:v>3200</x:v>
          </x:cell>
        </x:row>
        <x:row r="47">
          <x:cell r="E47">
            <x:v>22400</x:v>
          </x:cell>
        </x:row>
        <x:row r="48">
          <x:cell r="E48">
            <x:v>271810</x:v>
          </x:cell>
        </x:row>
        <x:row r="49">
          <x:cell r="E49">
            <x:v>327470</x:v>
          </x:cell>
        </x:row>
        <x:row r="50">
          <x:cell r="E50">
            <x:v>427240</x:v>
          </x:cell>
        </x:row>
        <x:row r="51">
          <x:cell r="E51">
            <x:v>1500</x:v>
          </x:cell>
        </x:row>
        <x:row r="52">
          <x:cell r="E52">
            <x:v>2200</x:v>
          </x:cell>
        </x:row>
        <x:row r="53">
          <x:cell r="E53">
            <x:v>5800</x:v>
          </x:cell>
        </x:row>
        <x:row r="54">
          <x:cell r="E54">
            <x:v>14000</x:v>
          </x:cell>
        </x:row>
        <x:row r="55">
          <x:cell r="E55">
            <x:v>20000</x:v>
          </x:cell>
        </x:row>
        <x:row r="56">
          <x:cell r="E56">
            <x:v>30100</x:v>
          </x:cell>
        </x:row>
        <x:row r="57">
          <x:cell r="E57">
            <x:v>45200</x:v>
          </x:cell>
        </x:row>
        <x:row r="58">
          <x:cell r="E58">
            <x:v>13500</x:v>
          </x:cell>
        </x:row>
        <x:row r="59">
          <x:cell r="E59">
            <x:v>25600</x:v>
          </x:cell>
        </x:row>
        <x:row r="60">
          <x:cell r="E60">
            <x:v>55600</x:v>
          </x:cell>
        </x:row>
        <x:row r="61">
          <x:cell r="E61">
            <x:v>13600</x:v>
          </x:cell>
        </x:row>
        <x:row r="62">
          <x:cell r="E62">
            <x:v>42500</x:v>
          </x:cell>
        </x:row>
        <x:row r="63">
          <x:cell r="E63">
            <x:v>50400</x:v>
          </x:cell>
        </x:row>
        <x:row r="64">
          <x:cell r="E64">
            <x:v>82000</x:v>
          </x:cell>
        </x:row>
        <x:row r="65">
          <x:cell r="E65">
            <x:v>18900</x:v>
          </x:cell>
        </x:row>
        <x:row r="66">
          <x:cell r="E66">
            <x:v>52600</x:v>
          </x:cell>
        </x:row>
        <x:row r="67">
          <x:cell r="E67">
            <x:v>98600</x:v>
          </x:cell>
        </x:row>
        <x:row r="68">
          <x:cell r="E68">
            <x:v>148200</x:v>
          </x:cell>
        </x:row>
        <x:row r="69">
          <x:cell r="E69">
            <x:v>48200</x:v>
          </x:cell>
        </x:row>
        <x:row r="70">
          <x:cell r="E70">
            <x:v>164700</x:v>
          </x:cell>
        </x:row>
        <x:row r="71">
          <x:cell r="E71">
            <x:v>294200</x:v>
          </x:cell>
        </x:row>
        <x:row r="72">
          <x:cell r="E72">
            <x:v>411900</x:v>
          </x:cell>
        </x:row>
        <x:row r="73">
          <x:cell r="E73">
            <x:v>258900</x:v>
          </x:cell>
        </x:row>
        <x:row r="74">
          <x:cell r="E74">
            <x:v>482500</x:v>
          </x:cell>
        </x:row>
        <x:row r="75">
          <x:cell r="E75">
            <x:v>765000</x:v>
          </x:cell>
        </x:row>
        <x:row r="76">
          <x:cell r="E76">
            <x:v>5800</x:v>
          </x:cell>
        </x:row>
        <x:row r="77">
          <x:cell r="E77">
            <x:v>12900</x:v>
          </x:cell>
        </x:row>
        <x:row r="78">
          <x:cell r="E78">
            <x:v>29400</x:v>
          </x:cell>
        </x:row>
        <x:row r="79">
          <x:cell r="E79">
            <x:v>52000</x:v>
          </x:cell>
        </x:row>
        <x:row r="80">
          <x:cell r="E80">
            <x:v>91700</x:v>
          </x:cell>
        </x:row>
        <x:row r="81">
          <x:cell r="E81">
            <x:v>12000</x:v>
          </x:cell>
        </x:row>
        <x:row r="82">
          <x:cell r="E82">
            <x:v>18600</x:v>
          </x:cell>
        </x:row>
        <x:row r="83">
          <x:cell r="E83">
            <x:v>33600</x:v>
          </x:cell>
        </x:row>
        <x:row r="84">
          <x:cell r="E84">
            <x:v>61800</x:v>
          </x:cell>
        </x:row>
        <x:row r="85">
          <x:cell r="E85">
            <x:v>244540</x:v>
          </x:cell>
        </x:row>
        <x:row r="86">
          <x:cell r="E86">
            <x:v>24800</x:v>
          </x:cell>
        </x:row>
        <x:row r="87">
          <x:cell r="E87">
            <x:v>36600</x:v>
          </x:cell>
        </x:row>
        <x:row r="88">
          <x:cell r="E88">
            <x:v>54300</x:v>
          </x:cell>
        </x:row>
        <x:row r="89">
          <x:cell r="E89">
            <x:v>85200</x:v>
          </x:cell>
        </x:row>
        <x:row r="90">
          <x:cell r="E90">
            <x:v>220600</x:v>
          </x:cell>
        </x:row>
        <x:row r="91">
          <x:cell r="E91">
            <x:v>367400</x:v>
          </x:cell>
        </x:row>
        <x:row r="92">
          <x:cell r="E92">
            <x:v>4600</x:v>
          </x:cell>
        </x:row>
        <x:row r="93">
          <x:cell r="E93">
            <x:v>7200</x:v>
          </x:cell>
        </x:row>
        <x:row r="94">
          <x:cell r="E94">
            <x:v>13200</x:v>
          </x:cell>
        </x:row>
        <x:row r="95">
          <x:cell r="E95">
            <x:v>30300</x:v>
          </x:cell>
        </x:row>
        <x:row r="96">
          <x:cell r="E96">
            <x:v>164700</x:v>
          </x:cell>
        </x:row>
        <x:row r="97">
          <x:cell r="E97">
            <x:v>12000</x:v>
          </x:cell>
        </x:row>
        <x:row r="98">
          <x:cell r="E98">
            <x:v>19600</x:v>
          </x:cell>
        </x:row>
        <x:row r="100">
          <x:cell r="E100">
            <x:v>64400</x:v>
          </x:cell>
        </x:row>
        <x:row r="101">
          <x:cell r="E101">
            <x:v>20100</x:v>
          </x:cell>
        </x:row>
        <x:row r="102">
          <x:cell r="E102">
            <x:v>30500</x:v>
          </x:cell>
        </x:row>
        <x:row r="103">
          <x:cell r="E103">
            <x:v>63000</x:v>
          </x:cell>
        </x:row>
        <x:row r="105">
          <x:cell r="E105">
            <x:v>173000</x:v>
          </x:cell>
        </x:row>
        <x:row r="106">
          <x:cell r="E106">
            <x:v>361000</x:v>
          </x:cell>
        </x:row>
        <x:row r="107">
          <x:cell r="E107">
            <x:v>476170</x:v>
          </x:cell>
        </x:row>
        <x:row r="108">
          <x:cell r="E108">
            <x:v>663000</x:v>
          </x:cell>
        </x:row>
        <x:row r="109">
          <x:cell r="E109">
            <x:v>998000</x:v>
          </x:cell>
        </x:row>
        <x:row r="110">
          <x:cell r="E110">
            <x:v>2224530</x:v>
          </x:cell>
        </x:row>
        <x:row r="111">
          <x:cell r="E111">
            <x:v>23600</x:v>
          </x:cell>
        </x:row>
        <x:row r="112">
          <x:cell r="E112">
            <x:v>72600</x:v>
          </x:cell>
        </x:row>
        <x:row r="113">
          <x:cell r="E113">
            <x:v>175300</x:v>
          </x:cell>
        </x:row>
        <x:row r="114">
          <x:cell r="E114">
            <x:v>600</x:v>
          </x:cell>
        </x:row>
        <x:row r="115">
          <x:cell r="E115">
            <x:v>29300</x:v>
          </x:cell>
        </x:row>
        <x:row r="116">
          <x:cell r="E116">
            <x:v>82300</x:v>
          </x:cell>
        </x:row>
        <x:row r="117">
          <x:cell r="E117">
            <x:v>120000</x:v>
          </x:cell>
        </x:row>
        <x:row r="118">
          <x:cell r="E118">
            <x:v>180000</x:v>
          </x:cell>
        </x:row>
        <x:row r="119">
          <x:cell r="E119">
            <x:v>8300</x:v>
          </x:cell>
        </x:row>
        <x:row r="120">
          <x:cell r="E120">
            <x:v>25200</x:v>
          </x:cell>
        </x:row>
        <x:row r="121">
          <x:cell r="E121">
            <x:v>25500</x:v>
          </x:cell>
        </x:row>
        <x:row r="122">
          <x:cell r="E122">
            <x:v>49100</x:v>
          </x:cell>
        </x:row>
        <x:row r="123">
          <x:cell r="E123">
            <x:v>81700</x:v>
          </x:cell>
        </x:row>
        <x:row r="124">
          <x:cell r="E124">
            <x:v>25100</x:v>
          </x:cell>
        </x:row>
        <x:row r="125">
          <x:cell r="E125">
            <x:v>40000</x:v>
          </x:cell>
        </x:row>
        <x:row r="126">
          <x:cell r="E126">
            <x:v>77200</x:v>
          </x:cell>
        </x:row>
        <x:row r="127">
          <x:cell r="E127">
            <x:v>136000</x:v>
          </x:cell>
        </x:row>
        <x:row r="128">
          <x:cell r="E128">
            <x:v>2600</x:v>
          </x:cell>
        </x:row>
        <x:row r="129">
          <x:cell r="E129">
            <x:v>8030</x:v>
          </x:cell>
        </x:row>
        <x:row r="130">
          <x:cell r="E130">
            <x:v>12650</x:v>
          </x:cell>
        </x:row>
        <x:row r="131">
          <x:cell r="E131">
            <x:v>10000</x:v>
          </x:cell>
        </x:row>
        <x:row r="132">
          <x:cell r="E132">
            <x:v>18000</x:v>
          </x:cell>
        </x:row>
        <x:row r="133">
          <x:cell r="E133">
            <x:v>36000</x:v>
          </x:cell>
        </x:row>
        <x:row r="134">
          <x:cell r="E134">
            <x:v>54700</x:v>
          </x:cell>
        </x:row>
        <x:row r="135">
          <x:cell r="E135">
            <x:v>97500</x:v>
          </x:cell>
        </x:row>
        <x:row r="136">
          <x:cell r="E136">
            <x:v>289060</x:v>
          </x:cell>
        </x:row>
        <x:row r="137">
          <x:cell r="E137">
            <x:v>12500</x:v>
          </x:cell>
        </x:row>
        <x:row r="138">
          <x:cell r="E138">
            <x:v>23600</x:v>
          </x:cell>
        </x:row>
        <x:row r="139">
          <x:cell r="E139">
            <x:v>43800</x:v>
          </x:cell>
        </x:row>
        <x:row r="140">
          <x:cell r="E140">
            <x:v>81100</x:v>
          </x:cell>
        </x:row>
        <x:row r="141">
          <x:cell r="E141">
            <x:v>2300</x:v>
          </x:cell>
        </x:row>
        <x:row r="142">
          <x:cell r="E142">
            <x:v>10500</x:v>
          </x:cell>
        </x:row>
        <x:row r="143">
          <x:cell r="E143">
            <x:v>16100</x:v>
          </x:cell>
        </x:row>
        <x:row r="144">
          <x:cell r="E144">
            <x:v>33500</x:v>
          </x:cell>
        </x:row>
        <x:row r="145">
          <x:cell r="E145">
            <x:v>4800</x:v>
          </x:cell>
        </x:row>
        <x:row r="146">
          <x:cell r="E146">
            <x:v>11200</x:v>
          </x:cell>
        </x:row>
        <x:row r="147">
          <x:cell r="E147">
            <x:v>21000</x:v>
          </x:cell>
        </x:row>
        <x:row r="148">
          <x:cell r="E148">
            <x:v>180000</x:v>
          </x:cell>
        </x:row>
        <x:row r="149">
          <x:cell r="E149">
            <x:v>308700</x:v>
          </x:cell>
        </x:row>
        <x:row r="150">
          <x:cell r="E150">
            <x:v>372960</x:v>
          </x:cell>
        </x:row>
        <x:row r="151">
          <x:cell r="E151">
            <x:v>406000</x:v>
          </x:cell>
        </x:row>
        <x:row r="152">
          <x:cell r="E152">
            <x:v>1662040</x:v>
          </x:cell>
        </x:row>
        <x:row r="153">
          <x:cell r="E153">
            <x:v>11000</x:v>
          </x:cell>
        </x:row>
        <x:row r="154">
          <x:cell r="E154">
            <x:v>23500</x:v>
          </x:cell>
        </x:row>
        <x:row r="155">
          <x:cell r="E155">
            <x:v>36700</x:v>
          </x:cell>
        </x:row>
        <x:row r="156">
          <x:cell r="E156">
            <x:v>7300</x:v>
          </x:cell>
        </x:row>
        <x:row r="157">
          <x:cell r="E157">
            <x:v>21900</x:v>
          </x:cell>
        </x:row>
        <x:row r="158">
          <x:cell r="E158">
            <x:v>61000</x:v>
          </x:cell>
        </x:row>
        <x:row r="159">
          <x:cell r="E159">
            <x:v>99900</x:v>
          </x:cell>
        </x:row>
        <x:row r="160">
          <x:cell r="E160">
            <x:v>14800</x:v>
          </x:cell>
        </x:row>
        <x:row r="161">
          <x:cell r="E161">
            <x:v>33100</x:v>
          </x:cell>
        </x:row>
        <x:row r="162">
          <x:cell r="E162">
            <x:v>131040</x:v>
          </x:cell>
        </x:row>
        <x:row r="163">
          <x:cell r="E163">
            <x:v>1300</x:v>
          </x:cell>
        </x:row>
        <x:row r="164">
          <x:cell r="E164">
            <x:v>2000</x:v>
          </x:cell>
        </x:row>
        <x:row r="165">
          <x:cell r="E165">
            <x:v>3900</x:v>
          </x:cell>
        </x:row>
        <x:row r="166">
          <x:cell r="E166">
            <x:v>2400</x:v>
          </x:cell>
        </x:row>
        <x:row r="167"/>
        <x:row r="168">
          <x:cell r="E168">
            <x:v>3670</x:v>
          </x:cell>
        </x:row>
        <x:row r="169">
          <x:cell r="E169">
            <x:v>8820</x:v>
          </x:cell>
        </x:row>
        <x:row r="170">
          <x:cell r="E170">
            <x:v>11760</x:v>
          </x:cell>
        </x:row>
        <x:row r="171">
          <x:cell r="E171">
            <x:v>10100</x:v>
          </x:cell>
        </x:row>
        <x:row r="172">
          <x:cell r="E172">
            <x:v>17100</x:v>
          </x:cell>
        </x:row>
        <x:row r="173">
          <x:cell r="E173">
            <x:v>31100</x:v>
          </x:cell>
        </x:row>
        <x:row r="174">
          <x:cell r="E174">
            <x:v>162500</x:v>
          </x:cell>
        </x:row>
        <x:row r="175"/>
        <x:row r="176">
          <x:cell r="E176">
            <x:v>21000</x:v>
          </x:cell>
        </x:row>
        <x:row r="177">
          <x:cell r="E177">
            <x:v>30100</x:v>
          </x:cell>
        </x:row>
        <x:row r="178">
          <x:cell r="E178">
            <x:v>98800</x:v>
          </x:cell>
        </x:row>
        <x:row r="179">
          <x:cell r="E179">
            <x:v>158000</x:v>
          </x:cell>
        </x:row>
        <x:row r="180">
          <x:cell r="E180">
            <x:v>202000</x:v>
          </x:cell>
        </x:row>
        <x:row r="181"/>
        <x:row r="182"/>
        <x:row r="183">
          <x:cell r="E183">
            <x:v>1300</x:v>
          </x:cell>
        </x:row>
        <x:row r="184">
          <x:cell r="E184">
            <x:v>2800</x:v>
          </x:cell>
        </x:row>
        <x:row r="185">
          <x:cell r="E185">
            <x:v>4000</x:v>
          </x:cell>
        </x:row>
        <x:row r="186">
          <x:cell r="E186">
            <x:v>10500</x:v>
          </x:cell>
        </x:row>
        <x:row r="187">
          <x:cell r="E187">
            <x:v>24700</x:v>
          </x:cell>
        </x:row>
        <x:row r="188">
          <x:cell r="E188">
            <x:v>50600</x:v>
          </x:cell>
        </x:row>
        <x:row r="189">
          <x:cell r="E189">
            <x:v>88000</x:v>
          </x:cell>
        </x:row>
        <x:row r="190">
          <x:cell r="E190">
            <x:v>176500</x:v>
          </x:cell>
        </x:row>
        <x:row r="191">
          <x:cell r="E191">
            <x:v>8100</x:v>
          </x:cell>
        </x:row>
        <x:row r="192">
          <x:cell r="E192">
            <x:v>10900</x:v>
          </x:cell>
        </x:row>
        <x:row r="193">
          <x:cell r="E193">
            <x:v>18600</x:v>
          </x:cell>
        </x:row>
        <x:row r="194">
          <x:cell r="E194">
            <x:v>76120</x:v>
          </x:cell>
        </x:row>
        <x:row r="195">
          <x:cell r="E195">
            <x:v>101000</x:v>
          </x:cell>
        </x:row>
        <x:row r="196">
          <x:cell r="E196">
            <x:v>149000</x:v>
          </x:cell>
        </x:row>
        <x:row r="197">
          <x:cell r="E197">
            <x:v>290000</x:v>
          </x:cell>
        </x:row>
        <x:row r="198">
          <x:cell r="E198">
            <x:v>466000</x:v>
          </x:cell>
        </x:row>
        <x:row r="199">
          <x:cell r="E199">
            <x:v>1544760</x:v>
          </x:cell>
        </x:row>
        <x:row r="200">
          <x:cell r="E200">
            <x:v>5600</x:v>
          </x:cell>
        </x:row>
        <x:row r="201">
          <x:cell r="E201">
            <x:v>17200</x:v>
          </x:cell>
        </x:row>
        <x:row r="202">
          <x:cell r="E202">
            <x:v>9200</x:v>
          </x:cell>
        </x:row>
        <x:row r="203">
          <x:cell r="E203">
            <x:v>18200</x:v>
          </x:cell>
        </x:row>
        <x:row r="204">
          <x:cell r="E204">
            <x:v>34700</x:v>
          </x:cell>
        </x:row>
        <x:row r="205">
          <x:cell r="E205">
            <x:v>65100</x:v>
          </x:cell>
        </x:row>
        <x:row r="206">
          <x:cell r="E206">
            <x:v>108000</x:v>
          </x:cell>
        </x:row>
        <x:row r="207">
          <x:cell r="E207">
            <x:v>150000</x:v>
          </x:cell>
        </x:row>
        <x:row r="208"/>
        <x:row r="209"/>
        <x:row r="210">
          <x:cell r="E210">
            <x:v>9500</x:v>
          </x:cell>
        </x:row>
        <x:row r="211">
          <x:cell r="E211">
            <x:v>16000</x:v>
          </x:cell>
        </x:row>
        <x:row r="212">
          <x:cell r="E212">
            <x:v>26400</x:v>
          </x:cell>
        </x:row>
        <x:row r="213">
          <x:cell r="E213">
            <x:v>47700</x:v>
          </x:cell>
        </x:row>
        <x:row r="214">
          <x:cell r="E214">
            <x:v>70600</x:v>
          </x:cell>
        </x:row>
        <x:row r="215">
          <x:cell r="E215">
            <x:v>154700</x:v>
          </x:cell>
        </x:row>
        <x:row r="216">
          <x:cell r="E216">
            <x:v>430</x:v>
          </x:cell>
        </x:row>
        <x:row r="217">
          <x:cell r="E217">
            <x:v>1100</x:v>
          </x:cell>
        </x:row>
        <x:row r="218">
          <x:cell r="E218">
            <x:v>1000</x:v>
          </x:cell>
        </x:row>
        <x:row r="219">
          <x:cell r="E219">
            <x:v>1500</x:v>
          </x:cell>
        </x:row>
        <x:row r="220">
          <x:cell r="E220">
            <x:v>4700</x:v>
          </x:cell>
        </x:row>
        <x:row r="221">
          <x:cell r="E221">
            <x:v>22300</x:v>
          </x:cell>
        </x:row>
        <x:row r="222">
          <x:cell r="E222">
            <x:v>36400</x:v>
          </x:cell>
        </x:row>
        <x:row r="223">
          <x:cell r="E223">
            <x:v>52900</x:v>
          </x:cell>
        </x:row>
        <x:row r="224">
          <x:cell r="E224">
            <x:v>4000</x:v>
          </x:cell>
        </x:row>
        <x:row r="225">
          <x:cell r="E225">
            <x:v>8200</x:v>
          </x:cell>
        </x:row>
        <x:row r="552">
          <x:cell r="E552">
            <x:v>48300</x:v>
          </x:cell>
        </x:row>
      </x:sheetData>
      <x:sheetData sheetId="6" refreshError="1"/>
      <x:sheetData sheetId="7" refreshError="1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0"/>
      <x:sheetData sheetId="24" refreshError="0"/>
      <x:sheetData sheetId="25" refreshError="0"/>
      <x:sheetData sheetId="26" refreshError="0"/>
      <x:sheetData sheetId="27" refreshError="0"/>
      <x:sheetData sheetId="28" refreshError="0"/>
      <x:sheetData sheetId="29" refreshError="0"/>
      <x:sheetData sheetId="30" refreshError="0"/>
      <x:sheetData sheetId="31" refreshError="0"/>
      <x:sheetData sheetId="32" refreshError="0"/>
      <x:sheetData sheetId="33" refreshError="0"/>
      <x:sheetData sheetId="34" refreshError="0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0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0"/>
      <x:sheetData sheetId="315" refreshError="1"/>
      <x:sheetData sheetId="316" refreshError="0"/>
      <x:sheetData sheetId="317" refreshError="0"/>
      <x:sheetData sheetId="318" refreshError="0"/>
      <x:sheetData sheetId="319" refreshError="0"/>
      <x:sheetData sheetId="320" refreshError="0"/>
      <x:sheetData sheetId="321" refreshError="0"/>
      <x:sheetData sheetId="322" refreshError="0"/>
      <x:sheetData sheetId="323" refreshError="0"/>
      <x:sheetData sheetId="324" refreshError="0"/>
      <x:sheetData sheetId="325" refreshError="0"/>
      <x:sheetData sheetId="326" refreshError="0"/>
      <x:sheetData sheetId="327" refreshError="0"/>
      <x:sheetData sheetId="328" refreshError="0"/>
      <x:sheetData sheetId="329" refreshError="0"/>
      <x:sheetData sheetId="330" refreshError="0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  <x:sheetData sheetId="348" refreshError="1"/>
      <x:sheetData sheetId="349" refreshError="1"/>
      <x:sheetData sheetId="350" refreshError="1"/>
      <x:sheetData sheetId="351" refreshError="1"/>
      <x:sheetData sheetId="352" refreshError="1"/>
      <x:sheetData sheetId="353" refreshError="1"/>
      <x:sheetData sheetId="354" refreshError="1"/>
      <x:sheetData sheetId="355" refreshError="1"/>
      <x:sheetData sheetId="356" refreshError="1"/>
      <x:sheetData sheetId="357" refreshError="1"/>
      <x:sheetData sheetId="358" refreshError="1"/>
      <x:sheetData sheetId="359" refreshError="1"/>
      <x:sheetData sheetId="360" refreshError="0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1"/>
      <x:sheetData sheetId="397" refreshError="1"/>
      <x:sheetData sheetId="398" refreshError="1"/>
      <x:sheetData sheetId="399" refreshError="1"/>
      <x:sheetData sheetId="400" refreshError="1"/>
      <x:sheetData sheetId="401" refreshError="1"/>
      <x:sheetData sheetId="402" refreshError="1"/>
      <x:sheetData sheetId="403" refreshError="1"/>
      <x:sheetData sheetId="404" refreshError="1"/>
      <x:sheetData sheetId="405" refreshError="1"/>
      <x:sheetData sheetId="406" refreshError="1"/>
      <x:sheetData sheetId="407" refreshError="1"/>
      <x:sheetData sheetId="408" refreshError="1"/>
      <x:sheetData sheetId="409" refreshError="1"/>
      <x:sheetData sheetId="410" refreshError="1"/>
      <x:sheetData sheetId="411" refreshError="1"/>
      <x:sheetData sheetId="412" refreshError="1"/>
      <x:sheetData sheetId="413" refreshError="1"/>
      <x:sheetData sheetId="414" refreshError="1"/>
      <x:sheetData sheetId="415" refreshError="1"/>
      <x:sheetData sheetId="416" refreshError="1"/>
      <x:sheetData sheetId="417" refreshError="1"/>
      <x:sheetData sheetId="418" refreshError="1"/>
      <x:sheetData sheetId="419" refreshError="1"/>
      <x:sheetData sheetId="420" refreshError="1"/>
      <x:sheetData sheetId="421" refreshError="1"/>
      <x:sheetData sheetId="422" refreshError="1"/>
      <x:sheetData sheetId="423" refreshError="1"/>
      <x:sheetData sheetId="424" refreshError="1"/>
      <x:sheetData sheetId="425" refreshError="1"/>
      <x:sheetData sheetId="426" refreshError="1"/>
      <x:sheetData sheetId="427" refreshError="1"/>
      <x:sheetData sheetId="428" refreshError="1"/>
      <x:sheetData sheetId="429" refreshError="1"/>
      <x:sheetData sheetId="430" refreshError="1"/>
      <x:sheetData sheetId="431" refreshError="1"/>
      <x:sheetData sheetId="432" refreshError="1"/>
      <x:sheetData sheetId="433" refreshError="1"/>
      <x:sheetData sheetId="434" refreshError="1"/>
      <x:sheetData sheetId="435" refreshError="1"/>
      <x:sheetData sheetId="436" refreshError="1"/>
      <x:sheetData sheetId="437" refreshError="1"/>
      <x:sheetData sheetId="438" refreshError="1"/>
      <x:sheetData sheetId="439" refreshError="1"/>
      <x:sheetData sheetId="440" refreshError="1"/>
      <x:sheetData sheetId="441" refreshError="1"/>
      <x:sheetData sheetId="442" refreshError="1"/>
      <x:sheetData sheetId="443" refreshError="1"/>
      <x:sheetData sheetId="444" refreshError="1"/>
      <x:sheetData sheetId="445" refreshError="1"/>
      <x:sheetData sheetId="446" refreshError="1"/>
      <x:sheetData sheetId="447" refreshError="1"/>
      <x:sheetData sheetId="448" refreshError="1"/>
      <x:sheetData sheetId="449" refreshError="1"/>
      <x:sheetData sheetId="450" refreshError="1"/>
      <x:sheetData sheetId="451" refreshError="1"/>
      <x:sheetData sheetId="452" refreshError="1"/>
      <x:sheetData sheetId="453" refreshError="1"/>
      <x:sheetData sheetId="454" refreshError="1"/>
      <x:sheetData sheetId="455" refreshError="1"/>
      <x:sheetData sheetId="456" refreshError="1"/>
      <x:sheetData sheetId="457" refreshError="1"/>
      <x:sheetData sheetId="458" refreshError="1"/>
      <x:sheetData sheetId="459" refreshError="1"/>
      <x:sheetData sheetId="460" refreshError="1"/>
      <x:sheetData sheetId="461" refreshError="1"/>
      <x:sheetData sheetId="462" refreshError="1"/>
      <x:sheetData sheetId="463" refreshError="1"/>
      <x:sheetData sheetId="464" refreshError="1"/>
      <x:sheetData sheetId="465" refreshError="1"/>
      <x:sheetData sheetId="466" refreshError="1"/>
      <x:sheetData sheetId="467" refreshError="1"/>
      <x:sheetData sheetId="468" refreshError="1"/>
      <x:sheetData sheetId="469" refreshError="1"/>
      <x:sheetData sheetId="470" refreshError="1"/>
      <x:sheetData sheetId="471" refreshError="1"/>
      <x:sheetData sheetId="472" refreshError="1"/>
      <x:sheetData sheetId="473" refreshError="1"/>
      <x:sheetData sheetId="474" refreshError="1"/>
      <x:sheetData sheetId="475" refreshError="1"/>
      <x:sheetData sheetId="476" refreshError="1"/>
      <x:sheetData sheetId="477" refreshError="1"/>
      <x:sheetData sheetId="478" refreshError="1"/>
      <x:sheetData sheetId="479" refreshError="1"/>
      <x:sheetData sheetId="480" refreshError="1"/>
      <x:sheetData sheetId="481" refreshError="1"/>
      <x:sheetData sheetId="482" refreshError="1"/>
      <x:sheetData sheetId="483" refreshError="1"/>
      <x:sheetData sheetId="484" refreshError="1"/>
      <x:sheetData sheetId="485" refreshError="1"/>
      <x:sheetData sheetId="486" refreshError="1"/>
      <x:sheetData sheetId="487" refreshError="1"/>
      <x:sheetData sheetId="488" refreshError="1"/>
      <x:sheetData sheetId="489" refreshError="1"/>
      <x:sheetData sheetId="490" refreshError="1"/>
      <x:sheetData sheetId="491" refreshError="1"/>
      <x:sheetData sheetId="492" refreshError="0"/>
      <x:sheetData sheetId="493" refreshError="1"/>
      <x:sheetData sheetId="494" refreshError="1"/>
      <x:sheetData sheetId="495" refreshError="0"/>
      <x:sheetData sheetId="496" refreshError="1"/>
      <x:sheetData sheetId="497" refreshError="1"/>
      <x:sheetData sheetId="498" refreshError="1"/>
      <x:sheetData sheetId="499" refreshError="1"/>
      <x:sheetData sheetId="500" refreshError="1"/>
      <x:sheetData sheetId="501" refreshError="1"/>
      <x:sheetData sheetId="502" refreshError="1"/>
      <x:sheetData sheetId="503" refreshError="1"/>
      <x:sheetData sheetId="504" refreshError="1"/>
      <x:sheetData sheetId="505" refreshError="1"/>
      <x:sheetData sheetId="506" refreshError="1"/>
      <x:sheetData sheetId="507" refreshError="1"/>
      <x:sheetData sheetId="508" refreshError="1"/>
      <x:sheetData sheetId="509" refreshError="1"/>
      <x:sheetData sheetId="510" refreshError="1"/>
      <x:sheetData sheetId="511" refreshError="1"/>
      <x:sheetData sheetId="512" refreshError="1"/>
      <x:sheetData sheetId="513" refreshError="1"/>
      <x:sheetData sheetId="514" refreshError="1"/>
      <x:sheetData sheetId="515" refreshError="1"/>
      <x:sheetData sheetId="516" refreshError="1"/>
      <x:sheetData sheetId="517" refreshError="1"/>
      <x:sheetData sheetId="518" refreshError="1"/>
      <x:sheetData sheetId="519" refreshError="1"/>
      <x:sheetData sheetId="520" refreshError="1"/>
      <x:sheetData sheetId="521" refreshError="1"/>
      <x:sheetData sheetId="522" refreshError="1"/>
      <x:sheetData sheetId="523" refreshError="1"/>
      <x:sheetData sheetId="524" refreshError="1"/>
      <x:sheetData sheetId="525" refreshError="1"/>
      <x:sheetData sheetId="526" refreshError="1"/>
      <x:sheetData sheetId="527" refreshError="1"/>
      <x:sheetData sheetId="528" refreshError="1"/>
      <x:sheetData sheetId="529" refreshError="1"/>
      <x:sheetData sheetId="530" refreshError="1"/>
      <x:sheetData sheetId="531" refreshError="1"/>
      <x:sheetData sheetId="532" refreshError="1"/>
      <x:sheetData sheetId="533" refreshError="1"/>
      <x:sheetData sheetId="534" refreshError="1"/>
      <x:sheetData sheetId="535" refreshError="1"/>
      <x:sheetData sheetId="536" refreshError="1"/>
      <x:sheetData sheetId="537" refreshError="1"/>
      <x:sheetData sheetId="538" refreshError="1"/>
      <x:sheetData sheetId="539" refreshError="1"/>
      <x:sheetData sheetId="540" refreshError="1"/>
      <x:sheetData sheetId="541" refreshError="1"/>
      <x:sheetData sheetId="542" refreshError="1"/>
      <x:sheetData sheetId="543" refreshError="1"/>
      <x:sheetData sheetId="544" refreshError="1"/>
      <x:sheetData sheetId="545" refreshError="1"/>
      <x:sheetData sheetId="546" refreshError="1"/>
      <x:sheetData sheetId="547" refreshError="1"/>
      <x:sheetData sheetId="548" refreshError="1"/>
      <x:sheetData sheetId="549" refreshError="1"/>
      <x:sheetData sheetId="550" refreshError="1"/>
      <x:sheetData sheetId="551" refreshError="1"/>
      <x:sheetData sheetId="552" refreshError="1"/>
      <x:sheetData sheetId="553" refreshError="1"/>
      <x:sheetData sheetId="554" refreshError="1"/>
      <x:sheetData sheetId="555" refreshError="1"/>
      <x:sheetData sheetId="556" refreshError="1"/>
      <x:sheetData sheetId="557" refreshError="1"/>
      <x:sheetData sheetId="558" refreshError="1"/>
      <x:sheetData sheetId="559" refreshError="1"/>
      <x:sheetData sheetId="560" refreshError="1"/>
      <x:sheetData sheetId="561" refreshError="1"/>
      <x:sheetData sheetId="562" refreshError="1"/>
      <x:sheetData sheetId="563" refreshError="1"/>
      <x:sheetData sheetId="564" refreshError="1"/>
      <x:sheetData sheetId="565" refreshError="1"/>
      <x:sheetData sheetId="566" refreshError="1"/>
      <x:sheetData sheetId="567" refreshError="1"/>
      <x:sheetData sheetId="568" refreshError="1"/>
      <x:sheetData sheetId="569" refreshError="1"/>
      <x:sheetData sheetId="570" refreshError="1"/>
      <x:sheetData sheetId="571" refreshError="1"/>
      <x:sheetData sheetId="572" refreshError="1"/>
      <x:sheetData sheetId="573" refreshError="1"/>
      <x:sheetData sheetId="574" refreshError="1"/>
      <x:sheetData sheetId="575" refreshError="1"/>
      <x:sheetData sheetId="576" refreshError="1"/>
      <x:sheetData sheetId="577" refreshError="1"/>
      <x:sheetData sheetId="578" refreshError="1"/>
      <x:sheetData sheetId="579" refreshError="1"/>
      <x:sheetData sheetId="580" refreshError="1"/>
      <x:sheetData sheetId="581" refreshError="1"/>
      <x:sheetData sheetId="582" refreshError="1"/>
      <x:sheetData sheetId="583" refreshError="1"/>
      <x:sheetData sheetId="584" refreshError="1"/>
      <x:sheetData sheetId="585" refreshError="1"/>
      <x:sheetData sheetId="586" refreshError="1"/>
      <x:sheetData sheetId="587" refreshError="1"/>
      <x:sheetData sheetId="588" refreshError="1"/>
      <x:sheetData sheetId="589" refreshError="1"/>
      <x:sheetData sheetId="590" refreshError="1"/>
      <x:sheetData sheetId="591" refreshError="1"/>
      <x:sheetData sheetId="592" refreshError="1"/>
      <x:sheetData sheetId="593" refreshError="1"/>
      <x:sheetData sheetId="594" refreshError="1"/>
      <x:sheetData sheetId="595" refreshError="1"/>
      <x:sheetData sheetId="596" refreshError="1"/>
      <x:sheetData sheetId="597" refreshError="1"/>
      <x:sheetData sheetId="598" refreshError="1"/>
      <x:sheetData sheetId="599" refreshError="1"/>
      <x:sheetData sheetId="600" refreshError="1"/>
      <x:sheetData sheetId="601" refreshError="1"/>
      <x:sheetData sheetId="602" refreshError="1"/>
      <x:sheetData sheetId="603" refreshError="1"/>
      <x:sheetData sheetId="604" refreshError="1"/>
      <x:sheetData sheetId="605" refreshError="1"/>
      <x:sheetData sheetId="606" refreshError="1"/>
      <x:sheetData sheetId="607" refreshError="1"/>
      <x:sheetData sheetId="608" refreshError="1"/>
      <x:sheetData sheetId="609" refreshError="1"/>
      <x:sheetData sheetId="610" refreshError="1"/>
      <x:sheetData sheetId="611" refreshError="1"/>
      <x:sheetData sheetId="612" refreshError="1"/>
      <x:sheetData sheetId="613" refreshError="1"/>
      <x:sheetData sheetId="614" refreshError="1"/>
      <x:sheetData sheetId="615" refreshError="1"/>
      <x:sheetData sheetId="616" refreshError="1"/>
      <x:sheetData sheetId="617" refreshError="1"/>
      <x:sheetData sheetId="618" refreshError="1"/>
      <x:sheetData sheetId="619" refreshError="1"/>
      <x:sheetData sheetId="620" refreshError="1"/>
      <x:sheetData sheetId="621" refreshError="1"/>
      <x:sheetData sheetId="622" refreshError="1"/>
      <x:sheetData sheetId="623" refreshError="1"/>
      <x:sheetData sheetId="624" refreshError="1"/>
      <x:sheetData sheetId="625" refreshError="1"/>
      <x:sheetData sheetId="626" refreshError="1"/>
      <x:sheetData sheetId="627" refreshError="1"/>
      <x:sheetData sheetId="628" refreshError="1"/>
      <x:sheetData sheetId="629" refreshError="1"/>
      <x:sheetData sheetId="630" refreshError="1"/>
      <x:sheetData sheetId="631" refreshError="1"/>
      <x:sheetData sheetId="632" refreshError="1"/>
      <x:sheetData sheetId="633" refreshError="1"/>
      <x:sheetData sheetId="634" refreshError="1"/>
      <x:sheetData sheetId="635" refreshError="1"/>
      <x:sheetData sheetId="636" refreshError="1"/>
      <x:sheetData sheetId="637" refreshError="1"/>
      <x:sheetData sheetId="638" refreshError="1"/>
      <x:sheetData sheetId="639" refreshError="1"/>
      <x:sheetData sheetId="640" refreshError="1"/>
      <x:sheetData sheetId="641" refreshError="1"/>
      <x:sheetData sheetId="642" refreshError="1"/>
      <x:sheetData sheetId="643" refreshError="1"/>
      <x:sheetData sheetId="644" refreshError="1"/>
      <x:sheetData sheetId="645" refreshError="1"/>
      <x:sheetData sheetId="646" refreshError="1"/>
      <x:sheetData sheetId="647" refreshError="1"/>
      <x:sheetData sheetId="648" refreshError="1"/>
      <x:sheetData sheetId="649" refreshError="1"/>
      <x:sheetData sheetId="650" refreshError="1"/>
      <x:sheetData sheetId="651" refreshError="1"/>
      <x:sheetData sheetId="652" refreshError="1"/>
      <x:sheetData sheetId="653" refreshError="1"/>
      <x:sheetData sheetId="654" refreshError="1"/>
      <x:sheetData sheetId="655" refreshError="1"/>
      <x:sheetData sheetId="656" refreshError="1"/>
      <x:sheetData sheetId="657" refreshError="1"/>
      <x:sheetData sheetId="658" refreshError="1"/>
      <x:sheetData sheetId="659" refreshError="1"/>
      <x:sheetData sheetId="660" refreshError="1"/>
      <x:sheetData sheetId="661" refreshError="1"/>
      <x:sheetData sheetId="662" refreshError="1"/>
      <x:sheetData sheetId="663" refreshError="1"/>
      <x:sheetData sheetId="664" refreshError="1"/>
      <x:sheetData sheetId="665" refreshError="1"/>
      <x:sheetData sheetId="666" refreshError="1"/>
      <x:sheetData sheetId="667" refreshError="1"/>
      <x:sheetData sheetId="668" refreshError="1"/>
      <x:sheetData sheetId="669" refreshError="1"/>
      <x:sheetData sheetId="670" refreshError="1"/>
      <x:sheetData sheetId="671" refreshError="1"/>
      <x:sheetData sheetId="672" refreshError="1"/>
      <x:sheetData sheetId="673" refreshError="1"/>
      <x:sheetData sheetId="674" refreshError="1"/>
      <x:sheetData sheetId="675" refreshError="1"/>
      <x:sheetData sheetId="676" refreshError="1"/>
      <x:sheetData sheetId="677" refreshError="1"/>
      <x:sheetData sheetId="678" refreshError="1"/>
      <x:sheetData sheetId="679" refreshError="1"/>
      <x:sheetData sheetId="680" refreshError="1"/>
      <x:sheetData sheetId="681" refreshError="1"/>
      <x:sheetData sheetId="682" refreshError="1"/>
      <x:sheetData sheetId="683" refreshError="1"/>
      <x:sheetData sheetId="684" refreshError="1"/>
      <x:sheetData sheetId="685" refreshError="1"/>
      <x:sheetData sheetId="686" refreshError="1"/>
      <x:sheetData sheetId="687" refreshError="1"/>
      <x:sheetData sheetId="688" refreshError="1"/>
      <x:sheetData sheetId="689" refreshError="1"/>
      <x:sheetData sheetId="690" refreshError="1"/>
      <x:sheetData sheetId="691" refreshError="1"/>
      <x:sheetData sheetId="692" refreshError="1"/>
      <x:sheetData sheetId="693" refreshError="1"/>
      <x:sheetData sheetId="694" refreshError="1"/>
      <x:sheetData sheetId="695" refreshError="1"/>
      <x:sheetData sheetId="696" refreshError="1"/>
      <x:sheetData sheetId="697" refreshError="1"/>
      <x:sheetData sheetId="698" refreshError="1"/>
      <x:sheetData sheetId="699" refreshError="1"/>
      <x:sheetData sheetId="700" refreshError="1"/>
      <x:sheetData sheetId="701" refreshError="1"/>
      <x:sheetData sheetId="702" refreshError="1"/>
      <x:sheetData sheetId="703" refreshError="1"/>
      <x:sheetData sheetId="704" refreshError="1"/>
      <x:sheetData sheetId="705" refreshError="1"/>
      <x:sheetData sheetId="706" refreshError="1"/>
      <x:sheetData sheetId="707" refreshError="1"/>
      <x:sheetData sheetId="708" refreshError="1"/>
      <x:sheetData sheetId="709" refreshError="1"/>
      <x:sheetData sheetId="710" refreshError="1"/>
      <x:sheetData sheetId="711" refreshError="1"/>
      <x:sheetData sheetId="712" refreshError="0"/>
      <x:sheetData sheetId="713" refreshError="0"/>
      <x:sheetData sheetId="714" refreshError="0"/>
      <x:sheetData sheetId="715" refreshError="0"/>
      <x:sheetData sheetId="716" refreshError="0"/>
      <x:sheetData sheetId="717" refreshError="0"/>
      <x:sheetData sheetId="718" refreshError="0"/>
      <x:sheetData sheetId="719" refreshError="0"/>
      <x:sheetData sheetId="720" refreshError="0"/>
      <x:sheetData sheetId="721" refreshError="0"/>
      <x:sheetData sheetId="722" refreshError="0"/>
      <x:sheetData sheetId="723" refreshError="1"/>
      <x:sheetData sheetId="724" refreshError="0"/>
      <x:sheetData sheetId="725" refreshError="0"/>
      <x:sheetData sheetId="726" refreshError="0"/>
      <x:sheetData sheetId="727" refreshError="0"/>
      <x:sheetData sheetId="728" refreshError="1"/>
      <x:sheetData sheetId="729" refreshError="1"/>
      <x:sheetData sheetId="730" refreshError="1"/>
      <x:sheetData sheetId="731" refreshError="0"/>
      <x:sheetData sheetId="732" refreshError="0"/>
      <x:sheetData sheetId="733" refreshError="1"/>
      <x:sheetData sheetId="734" refreshError="0"/>
      <x:sheetData sheetId="735" refreshError="0"/>
      <x:sheetData sheetId="736" refreshError="1"/>
      <x:sheetData sheetId="737" refreshError="1"/>
      <x:sheetData sheetId="738" refreshError="1"/>
      <x:sheetData sheetId="739" refreshError="1"/>
      <x:sheetData sheetId="740" refreshError="1"/>
      <x:sheetData sheetId="741" refreshError="1"/>
      <x:sheetData sheetId="742" refreshError="1"/>
      <x:sheetData sheetId="743" refreshError="1"/>
      <x:sheetData sheetId="744" refreshError="1"/>
      <x:sheetData sheetId="745" refreshError="1"/>
      <x:sheetData sheetId="746" refreshError="1"/>
      <x:sheetData sheetId="747" refreshError="1"/>
      <x:sheetData sheetId="748" refreshError="1"/>
      <x:sheetData sheetId="749" refreshError="1"/>
      <x:sheetData sheetId="750" refreshError="1"/>
      <x:sheetData sheetId="751" refreshError="1"/>
      <x:sheetData sheetId="752" refreshError="1"/>
      <x:sheetData sheetId="753" refreshError="1"/>
      <x:sheetData sheetId="754" refreshError="1"/>
      <x:sheetData sheetId="755" refreshError="1"/>
      <x:sheetData sheetId="756" refreshError="1"/>
      <x:sheetData sheetId="757" refreshError="1"/>
      <x:sheetData sheetId="758" refreshError="1"/>
      <x:sheetData sheetId="759" refreshError="1"/>
      <x:sheetData sheetId="760" refreshError="1"/>
      <x:sheetData sheetId="761" refreshError="1"/>
      <x:sheetData sheetId="762" refreshError="1"/>
      <x:sheetData sheetId="763" refreshError="1"/>
      <x:sheetData sheetId="764" refreshError="1"/>
      <x:sheetData sheetId="765" refreshError="1"/>
      <x:sheetData sheetId="766" refreshError="1"/>
      <x:sheetData sheetId="767" refreshError="1"/>
      <x:sheetData sheetId="768" refreshError="1"/>
      <x:sheetData sheetId="769" refreshError="1"/>
      <x:sheetData sheetId="770" refreshError="1"/>
      <x:sheetData sheetId="771" refreshError="1"/>
      <x:sheetData sheetId="772" refreshError="1"/>
      <x:sheetData sheetId="773" refreshError="1"/>
      <x:sheetData sheetId="774" refreshError="1"/>
      <x:sheetData sheetId="775" refreshError="1"/>
      <x:sheetData sheetId="776" refreshError="1"/>
      <x:sheetData sheetId="777" refreshError="1"/>
      <x:sheetData sheetId="778" refreshError="1"/>
      <x:sheetData sheetId="779" refreshError="1"/>
      <x:sheetData sheetId="780" refreshError="1"/>
      <x:sheetData sheetId="781" refreshError="1"/>
      <x:sheetData sheetId="782" refreshError="1"/>
      <x:sheetData sheetId="783" refreshError="1"/>
      <x:sheetData sheetId="784" refreshError="1"/>
      <x:sheetData sheetId="785" refreshError="1"/>
      <x:sheetData sheetId="786" refreshError="1"/>
      <x:sheetData sheetId="787" refreshError="1"/>
      <x:sheetData sheetId="788" refreshError="1"/>
      <x:sheetData sheetId="789" refreshError="1"/>
      <x:sheetData sheetId="790" refreshError="1"/>
      <x:sheetData sheetId="791" refreshError="1"/>
      <x:sheetData sheetId="792" refreshError="1"/>
      <x:sheetData sheetId="793" refreshError="1"/>
      <x:sheetData sheetId="794" refreshError="1"/>
      <x:sheetData sheetId="795" refreshError="1"/>
      <x:sheetData sheetId="796" refreshError="1"/>
      <x:sheetData sheetId="797" refreshError="1"/>
      <x:sheetData sheetId="798" refreshError="1"/>
      <x:sheetData sheetId="799" refreshError="1"/>
      <x:sheetData sheetId="800" refreshError="1"/>
      <x:sheetData sheetId="801" refreshError="1"/>
      <x:sheetData sheetId="802" refreshError="1"/>
      <x:sheetData sheetId="803" refreshError="1"/>
      <x:sheetData sheetId="804" refreshError="1"/>
      <x:sheetData sheetId="805" refreshError="1"/>
      <x:sheetData sheetId="806" refreshError="1"/>
      <x:sheetData sheetId="807" refreshError="1"/>
      <x:sheetData sheetId="808" refreshError="1"/>
      <x:sheetData sheetId="809" refreshError="1"/>
      <x:sheetData sheetId="810" refreshError="1"/>
      <x:sheetData sheetId="811" refreshError="1"/>
      <x:sheetData sheetId="812" refreshError="1"/>
      <x:sheetData sheetId="813" refreshError="1"/>
      <x:sheetData sheetId="814" refreshError="1"/>
      <x:sheetData sheetId="815" refreshError="1"/>
      <x:sheetData sheetId="816" refreshError="1"/>
      <x:sheetData sheetId="817" refreshError="1"/>
      <x:sheetData sheetId="818" refreshError="1"/>
      <x:sheetData sheetId="819" refreshError="1"/>
      <x:sheetData sheetId="820" refreshError="1"/>
      <x:sheetData sheetId="821" refreshError="1"/>
      <x:sheetData sheetId="822" refreshError="1"/>
      <x:sheetData sheetId="823" refreshError="1"/>
      <x:sheetData sheetId="824" refreshError="1"/>
      <x:sheetData sheetId="825" refreshError="1"/>
      <x:sheetData sheetId="826" refreshError="1"/>
      <x:sheetData sheetId="827" refreshError="1"/>
      <x:sheetData sheetId="828" refreshError="1"/>
      <x:sheetData sheetId="829" refreshError="1"/>
      <x:sheetData sheetId="830" refreshError="1"/>
      <x:sheetData sheetId="831" refreshError="1"/>
      <x:sheetData sheetId="832" refreshError="1"/>
      <x:sheetData sheetId="833" refreshError="1"/>
      <x:sheetData sheetId="834" refreshError="1"/>
      <x:sheetData sheetId="835" refreshError="1"/>
      <x:sheetData sheetId="836" refreshError="1"/>
      <x:sheetData sheetId="837" refreshError="1"/>
      <x:sheetData sheetId="838" refreshError="1"/>
      <x:sheetData sheetId="839" refreshError="1"/>
      <x:sheetData sheetId="840" refreshError="1"/>
      <x:sheetData sheetId="841" refreshError="1"/>
      <x:sheetData sheetId="842" refreshError="1"/>
      <x:sheetData sheetId="843" refreshError="1"/>
      <x:sheetData sheetId="844" refreshError="1"/>
      <x:sheetData sheetId="845" refreshError="1"/>
      <x:sheetData sheetId="846" refreshError="1"/>
      <x:sheetData sheetId="847" refreshError="1"/>
      <x:sheetData sheetId="848" refreshError="1"/>
      <x:sheetData sheetId="849" refreshError="1"/>
      <x:sheetData sheetId="850" refreshError="1"/>
      <x:sheetData sheetId="851" refreshError="1"/>
      <x:sheetData sheetId="852" refreshError="1"/>
      <x:sheetData sheetId="853" refreshError="1"/>
      <x:sheetData sheetId="854" refreshError="1"/>
      <x:sheetData sheetId="855" refreshError="1"/>
      <x:sheetData sheetId="856" refreshError="1"/>
      <x:sheetData sheetId="857" refreshError="1"/>
      <x:sheetData sheetId="858" refreshError="1"/>
      <x:sheetData sheetId="859" refreshError="1"/>
      <x:sheetData sheetId="860" refreshError="1"/>
      <x:sheetData sheetId="861" refreshError="1"/>
      <x:sheetData sheetId="862" refreshError="1"/>
      <x:sheetData sheetId="863" refreshError="1"/>
      <x:sheetData sheetId="864" refreshError="1"/>
      <x:sheetData sheetId="865" refreshError="1"/>
      <x:sheetData sheetId="866" refreshError="1"/>
      <x:sheetData sheetId="867" refreshError="1"/>
      <x:sheetData sheetId="868" refreshError="1"/>
      <x:sheetData sheetId="869" refreshError="1"/>
      <x:sheetData sheetId="870" refreshError="1"/>
      <x:sheetData sheetId="871" refreshError="1"/>
      <x:sheetData sheetId="872" refreshError="1"/>
      <x:sheetData sheetId="873" refreshError="1"/>
      <x:sheetData sheetId="874" refreshError="1"/>
      <x:sheetData sheetId="875" refreshError="1"/>
      <x:sheetData sheetId="876" refreshError="1"/>
      <x:sheetData sheetId="877" refreshError="1"/>
      <x:sheetData sheetId="878" refreshError="1"/>
      <x:sheetData sheetId="879" refreshError="1"/>
      <x:sheetData sheetId="880" refreshError="1"/>
      <x:sheetData sheetId="881" refreshError="1"/>
      <x:sheetData sheetId="882" refreshError="1"/>
      <x:sheetData sheetId="883" refreshError="1"/>
      <x:sheetData sheetId="884" refreshError="1"/>
      <x:sheetData sheetId="885" refreshError="1"/>
      <x:sheetData sheetId="886" refreshError="1"/>
      <x:sheetData sheetId="887" refreshError="1"/>
      <x:sheetData sheetId="888" refreshError="1"/>
      <x:sheetData sheetId="889" refreshError="1"/>
      <x:sheetData sheetId="890" refreshError="1"/>
      <x:sheetData sheetId="891" refreshError="1"/>
      <x:sheetData sheetId="892" refreshError="1"/>
      <x:sheetData sheetId="893" refreshError="1"/>
      <x:sheetData sheetId="894" refreshError="1"/>
      <x:sheetData sheetId="895" refreshError="1"/>
      <x:sheetData sheetId="896" refreshError="1"/>
      <x:sheetData sheetId="897" refreshError="1"/>
      <x:sheetData sheetId="898" refreshError="1"/>
      <x:sheetData sheetId="899" refreshError="1"/>
      <x:sheetData sheetId="900" refreshError="1"/>
      <x:sheetData sheetId="901" refreshError="1"/>
      <x:sheetData sheetId="902" refreshError="1"/>
      <x:sheetData sheetId="903" refreshError="1"/>
      <x:sheetData sheetId="904" refreshError="1"/>
      <x:sheetData sheetId="905" refreshError="1"/>
      <x:sheetData sheetId="906" refreshError="1"/>
      <x:sheetData sheetId="907" refreshError="1"/>
      <x:sheetData sheetId="908" refreshError="1"/>
      <x:sheetData sheetId="909" refreshError="1"/>
      <x:sheetData sheetId="910" refreshError="1"/>
      <x:sheetData sheetId="911" refreshError="1"/>
      <x:sheetData sheetId="912" refreshError="1"/>
      <x:sheetData sheetId="913" refreshError="1"/>
      <x:sheetData sheetId="914" refreshError="1"/>
      <x:sheetData sheetId="915" refreshError="1"/>
      <x:sheetData sheetId="916" refreshError="1"/>
      <x:sheetData sheetId="917" refreshError="1"/>
      <x:sheetData sheetId="918" refreshError="1"/>
      <x:sheetData sheetId="919" refreshError="1"/>
      <x:sheetData sheetId="920" refreshError="1"/>
      <x:sheetData sheetId="921" refreshError="1"/>
      <x:sheetData sheetId="922" refreshError="1"/>
      <x:sheetData sheetId="923" refreshError="1"/>
      <x:sheetData sheetId="924" refreshError="1"/>
      <x:sheetData sheetId="925" refreshError="1"/>
      <x:sheetData sheetId="926" refreshError="1"/>
      <x:sheetData sheetId="927" refreshError="1"/>
      <x:sheetData sheetId="928" refreshError="1"/>
      <x:sheetData sheetId="929" refreshError="1"/>
      <x:sheetData sheetId="930" refreshError="1"/>
      <x:sheetData sheetId="931" refreshError="1"/>
      <x:sheetData sheetId="932" refreshError="1"/>
      <x:sheetData sheetId="933" refreshError="1"/>
      <x:sheetData sheetId="934" refreshError="1"/>
      <x:sheetData sheetId="935" refreshError="1"/>
      <x:sheetData sheetId="936" refreshError="1"/>
      <x:sheetData sheetId="937" refreshError="1"/>
      <x:sheetData sheetId="938" refreshError="1"/>
      <x:sheetData sheetId="939" refreshError="1"/>
      <x:sheetData sheetId="940" refreshError="1"/>
      <x:sheetData sheetId="941" refreshError="1"/>
      <x:sheetData sheetId="942" refreshError="1"/>
      <x:sheetData sheetId="943" refreshError="1"/>
      <x:sheetData sheetId="944" refreshError="1"/>
      <x:sheetData sheetId="945" refreshError="1"/>
      <x:sheetData sheetId="946" refreshError="1"/>
      <x:sheetData sheetId="947" refreshError="1"/>
      <x:sheetData sheetId="948" refreshError="1"/>
      <x:sheetData sheetId="949" refreshError="1"/>
      <x:sheetData sheetId="950" refreshError="1"/>
      <x:sheetData sheetId="951" refreshError="1"/>
      <x:sheetData sheetId="952" refreshError="1"/>
      <x:sheetData sheetId="953" refreshError="1"/>
      <x:sheetData sheetId="954" refreshError="1"/>
      <x:sheetData sheetId="955" refreshError="1"/>
      <x:sheetData sheetId="956" refreshError="1"/>
      <x:sheetData sheetId="957" refreshError="1"/>
      <x:sheetData sheetId="958" refreshError="1"/>
      <x:sheetData sheetId="959" refreshError="1"/>
      <x:sheetData sheetId="960" refreshError="1"/>
      <x:sheetData sheetId="961" refreshError="1"/>
      <x:sheetData sheetId="962" refreshError="1"/>
      <x:sheetData sheetId="963" refreshError="1"/>
      <x:sheetData sheetId="964" refreshError="0"/>
      <x:sheetData sheetId="965" refreshError="1"/>
      <x:sheetData sheetId="966" refreshError="1"/>
      <x:sheetData sheetId="967" refreshError="1"/>
      <x:sheetData sheetId="968" refreshError="1"/>
      <x:sheetData sheetId="969" refreshError="1"/>
      <x:sheetData sheetId="970" refreshError="1"/>
      <x:sheetData sheetId="971" refreshError="1"/>
      <x:sheetData sheetId="972" refreshError="1"/>
      <x:sheetData sheetId="973" refreshError="1"/>
      <x:sheetData sheetId="974" refreshError="1"/>
      <x:sheetData sheetId="975" refreshError="1"/>
      <x:sheetData sheetId="976" refreshError="1"/>
      <x:sheetData sheetId="977" refreshError="1"/>
      <x:sheetData sheetId="978" refreshError="1"/>
      <x:sheetData sheetId="979" refreshError="1"/>
      <x:sheetData sheetId="980" refreshError="1"/>
      <x:sheetData sheetId="981" refreshError="1"/>
      <x:sheetData sheetId="982" refreshError="1"/>
      <x:sheetData sheetId="983" refreshError="1"/>
      <x:sheetData sheetId="984" refreshError="1"/>
      <x:sheetData sheetId="985" refreshError="1"/>
      <x:sheetData sheetId="986" refreshError="1"/>
      <x:sheetData sheetId="987" refreshError="1"/>
      <x:sheetData sheetId="988" refreshError="1"/>
      <x:sheetData sheetId="989" refreshError="1"/>
      <x:sheetData sheetId="990" refreshError="1"/>
      <x:sheetData sheetId="991" refreshError="1"/>
      <x:sheetData sheetId="992" refreshError="1"/>
      <x:sheetData sheetId="993" refreshError="1"/>
      <x:sheetData sheetId="994" refreshError="1"/>
      <x:sheetData sheetId="995" refreshError="1"/>
      <x:sheetData sheetId="996" refreshError="1"/>
      <x:sheetData sheetId="997" refreshError="1"/>
      <x:sheetData sheetId="998" refreshError="1"/>
      <x:sheetData sheetId="999" refreshError="1"/>
      <x:sheetData sheetId="1000" refreshError="1"/>
      <x:sheetData sheetId="1001" refreshError="1"/>
      <x:sheetData sheetId="1002" refreshError="1"/>
      <x:sheetData sheetId="1003" refreshError="1"/>
      <x:sheetData sheetId="1004" refreshError="1"/>
      <x:sheetData sheetId="1005" refreshError="1"/>
      <x:sheetData sheetId="1006" refreshError="1"/>
      <x:sheetData sheetId="1007" refreshError="1"/>
      <x:sheetData sheetId="1008" refreshError="1"/>
      <x:sheetData sheetId="1009" refreshError="1"/>
      <x:sheetData sheetId="1010" refreshError="1"/>
      <x:sheetData sheetId="1011" refreshError="1"/>
      <x:sheetData sheetId="1012" refreshError="1"/>
      <x:sheetData sheetId="1013" refreshError="1"/>
      <x:sheetData sheetId="1014" refreshError="1"/>
      <x:sheetData sheetId="1015" refreshError="1"/>
      <x:sheetData sheetId="1016" refreshError="1"/>
      <x:sheetData sheetId="1017" refreshError="1"/>
      <x:sheetData sheetId="1018" refreshError="1"/>
      <x:sheetData sheetId="1019" refreshError="1"/>
      <x:sheetData sheetId="1020" refreshError="1"/>
      <x:sheetData sheetId="1021" refreshError="1"/>
      <x:sheetData sheetId="1022" refreshError="1"/>
      <x:sheetData sheetId="1023" refreshError="1"/>
      <x:sheetData sheetId="1024" refreshError="1"/>
      <x:sheetData sheetId="1025" refreshError="1"/>
      <x:sheetData sheetId="1026" refreshError="1"/>
      <x:sheetData sheetId="1027" refreshError="1"/>
      <x:sheetData sheetId="1028" refreshError="1"/>
      <x:sheetData sheetId="1029" refreshError="1"/>
      <x:sheetData sheetId="1030" refreshError="1"/>
      <x:sheetData sheetId="1031" refreshError="1"/>
      <x:sheetData sheetId="1032" refreshError="1"/>
      <x:sheetData sheetId="1033" refreshError="1"/>
      <x:sheetData sheetId="1034" refreshError="1"/>
      <x:sheetData sheetId="1035" refreshError="1"/>
      <x:sheetData sheetId="1036" refreshError="1"/>
      <x:sheetData sheetId="1037" refreshError="1"/>
      <x:sheetData sheetId="1038" refreshError="1"/>
      <x:sheetData sheetId="1039" refreshError="1"/>
      <x:sheetData sheetId="1040" refreshError="1"/>
      <x:sheetData sheetId="1041" refreshError="1"/>
      <x:sheetData sheetId="1042" refreshError="1"/>
      <x:sheetData sheetId="1043" refreshError="1"/>
      <x:sheetData sheetId="1044" refreshError="1"/>
      <x:sheetData sheetId="1045" refreshError="1"/>
      <x:sheetData sheetId="1046" refreshError="1"/>
      <x:sheetData sheetId="1047" refreshError="1"/>
      <x:sheetData sheetId="1048" refreshError="1"/>
      <x:sheetData sheetId="1049" refreshError="1"/>
      <x:sheetData sheetId="1050" refreshError="1"/>
      <x:sheetData sheetId="1051" refreshError="1"/>
      <x:sheetData sheetId="1052" refreshError="1"/>
      <x:sheetData sheetId="1053" refreshError="1"/>
      <x:sheetData sheetId="1054" refreshError="1"/>
      <x:sheetData sheetId="1055" refreshError="1"/>
      <x:sheetData sheetId="1056" refreshError="1"/>
      <x:sheetData sheetId="1057" refreshError="1"/>
      <x:sheetData sheetId="1058" refreshError="1"/>
      <x:sheetData sheetId="1059" refreshError="1"/>
      <x:sheetData sheetId="1060" refreshError="1"/>
      <x:sheetData sheetId="1061" refreshError="1"/>
      <x:sheetData sheetId="1062" refreshError="1"/>
      <x:sheetData sheetId="1063" refreshError="1"/>
      <x:sheetData sheetId="1064" refreshError="1"/>
      <x:sheetData sheetId="1065" refreshError="1"/>
      <x:sheetData sheetId="1066" refreshError="1"/>
      <x:sheetData sheetId="1067" refreshError="1"/>
      <x:sheetData sheetId="1068" refreshError="1"/>
      <x:sheetData sheetId="1069" refreshError="1"/>
      <x:sheetData sheetId="1070" refreshError="1"/>
      <x:sheetData sheetId="1071" refreshError="1"/>
      <x:sheetData sheetId="1072" refreshError="1"/>
      <x:sheetData sheetId="1073" refreshError="1"/>
      <x:sheetData sheetId="1074" refreshError="1"/>
      <x:sheetData sheetId="1075" refreshError="1"/>
      <x:sheetData sheetId="1076" refreshError="1"/>
      <x:sheetData sheetId="1077" refreshError="1"/>
      <x:sheetData sheetId="1078" refreshError="1"/>
      <x:sheetData sheetId="1079" refreshError="1"/>
      <x:sheetData sheetId="1080" refreshError="1"/>
      <x:sheetData sheetId="1081" refreshError="1"/>
      <x:sheetData sheetId="1082" refreshError="1"/>
      <x:sheetData sheetId="1083" refreshError="1"/>
      <x:sheetData sheetId="1084" refreshError="1"/>
      <x:sheetData sheetId="1085" refreshError="1"/>
      <x:sheetData sheetId="1086" refreshError="1"/>
      <x:sheetData sheetId="1087" refreshError="1"/>
      <x:sheetData sheetId="1088" refreshError="1"/>
      <x:sheetData sheetId="1089" refreshError="1"/>
      <x:sheetData sheetId="1090" refreshError="1"/>
      <x:sheetData sheetId="1091" refreshError="1"/>
      <x:sheetData sheetId="1092" refreshError="1"/>
      <x:sheetData sheetId="1093" refreshError="1"/>
      <x:sheetData sheetId="1094" refreshError="1"/>
      <x:sheetData sheetId="1095" refreshError="1"/>
      <x:sheetData sheetId="1096" refreshError="1"/>
      <x:sheetData sheetId="1097" refreshError="1"/>
      <x:sheetData sheetId="1098" refreshError="1"/>
      <x:sheetData sheetId="1099" refreshError="1"/>
      <x:sheetData sheetId="1100" refreshError="1"/>
      <x:sheetData sheetId="1101" refreshError="1"/>
      <x:sheetData sheetId="1102" refreshError="1"/>
      <x:sheetData sheetId="1103" refreshError="1"/>
      <x:sheetData sheetId="1104" refreshError="1"/>
      <x:sheetData sheetId="1105" refreshError="1"/>
      <x:sheetData sheetId="1106" refreshError="1"/>
      <x:sheetData sheetId="1107" refreshError="1"/>
      <x:sheetData sheetId="1108" refreshError="1"/>
      <x:sheetData sheetId="1109" refreshError="1"/>
      <x:sheetData sheetId="1110" refreshError="1"/>
      <x:sheetData sheetId="1111" refreshError="1"/>
      <x:sheetData sheetId="1112" refreshError="1"/>
      <x:sheetData sheetId="1113" refreshError="1"/>
      <x:sheetData sheetId="1114" refreshError="1"/>
      <x:sheetData sheetId="1115" refreshError="1"/>
      <x:sheetData sheetId="1116" refreshError="1"/>
      <x:sheetData sheetId="1117" refreshError="1"/>
      <x:sheetData sheetId="1118" refreshError="1"/>
      <x:sheetData sheetId="1119" refreshError="1"/>
      <x:sheetData sheetId="1120" refreshError="1"/>
      <x:sheetData sheetId="1121" refreshError="1"/>
      <x:sheetData sheetId="1122" refreshError="1"/>
      <x:sheetData sheetId="1123" refreshError="1"/>
      <x:sheetData sheetId="1124" refreshError="1"/>
      <x:sheetData sheetId="1125" refreshError="1"/>
      <x:sheetData sheetId="1126" refreshError="1"/>
      <x:sheetData sheetId="1127" refreshError="1"/>
      <x:sheetData sheetId="1128" refreshError="1"/>
      <x:sheetData sheetId="1129" refreshError="1"/>
      <x:sheetData sheetId="1130" refreshError="1"/>
      <x:sheetData sheetId="1131" refreshError="1"/>
      <x:sheetData sheetId="1132" refreshError="1"/>
      <x:sheetData sheetId="1133" refreshError="1"/>
      <x:sheetData sheetId="1134" refreshError="1"/>
      <x:sheetData sheetId="1135" refreshError="1"/>
      <x:sheetData sheetId="1136" refreshError="1"/>
      <x:sheetData sheetId="1137" refreshError="1"/>
      <x:sheetData sheetId="1138" refreshError="1"/>
      <x:sheetData sheetId="1139" refreshError="1"/>
      <x:sheetData sheetId="1140" refreshError="1"/>
      <x:sheetData sheetId="1141" refreshError="1"/>
      <x:sheetData sheetId="1142" refreshError="1"/>
      <x:sheetData sheetId="1143" refreshError="1"/>
      <x:sheetData sheetId="1144" refreshError="1"/>
      <x:sheetData sheetId="1145" refreshError="1"/>
      <x:sheetData sheetId="1146" refreshError="1"/>
      <x:sheetData sheetId="1147" refreshError="1"/>
      <x:sheetData sheetId="1148" refreshError="1"/>
      <x:sheetData sheetId="1149" refreshError="1"/>
      <x:sheetData sheetId="1150" refreshError="1"/>
      <x:sheetData sheetId="1151" refreshError="1"/>
      <x:sheetData sheetId="1152" refreshError="1"/>
      <x:sheetData sheetId="1153" refreshError="1"/>
      <x:sheetData sheetId="1154" refreshError="1"/>
      <x:sheetData sheetId="1155" refreshError="1"/>
      <x:sheetData sheetId="1156" refreshError="1"/>
      <x:sheetData sheetId="1157" refreshError="1"/>
      <x:sheetData sheetId="1158" refreshError="1"/>
      <x:sheetData sheetId="1159" refreshError="1"/>
      <x:sheetData sheetId="1160" refreshError="1"/>
      <x:sheetData sheetId="1161" refreshError="1"/>
      <x:sheetData sheetId="1162" refreshError="1"/>
      <x:sheetData sheetId="1163" refreshError="1"/>
      <x:sheetData sheetId="1164" refreshError="1"/>
      <x:sheetData sheetId="1165" refreshError="1"/>
      <x:sheetData sheetId="1166" refreshError="1"/>
      <x:sheetData sheetId="1167" refreshError="1"/>
      <x:sheetData sheetId="1168" refreshError="1"/>
      <x:sheetData sheetId="1169" refreshError="1"/>
      <x:sheetData sheetId="1170" refreshError="1"/>
      <x:sheetData sheetId="1171" refreshError="1"/>
      <x:sheetData sheetId="1172" refreshError="1"/>
      <x:sheetData sheetId="1173" refreshError="1"/>
      <x:sheetData sheetId="1174" refreshError="1"/>
      <x:sheetData sheetId="1175" refreshError="1"/>
      <x:sheetData sheetId="1176" refreshError="1"/>
      <x:sheetData sheetId="1177" refreshError="1"/>
      <x:sheetData sheetId="1178" refreshError="1"/>
      <x:sheetData sheetId="1179" refreshError="1"/>
      <x:sheetData sheetId="1180" refreshError="1"/>
      <x:sheetData sheetId="1181" refreshError="1"/>
      <x:sheetData sheetId="1182" refreshError="1"/>
      <x:sheetData sheetId="1183" refreshError="1"/>
      <x:sheetData sheetId="1184" refreshError="1"/>
      <x:sheetData sheetId="1185" refreshError="1"/>
      <x:sheetData sheetId="1186" refreshError="1"/>
      <x:sheetData sheetId="1187" refreshError="1"/>
      <x:sheetData sheetId="1188" refreshError="1"/>
      <x:sheetData sheetId="1189" refreshError="1"/>
      <x:sheetData sheetId="1190" refreshError="1"/>
      <x:sheetData sheetId="1191" refreshError="1"/>
      <x:sheetData sheetId="1192" refreshError="1"/>
      <x:sheetData sheetId="1193" refreshError="1"/>
      <x:sheetData sheetId="1194" refreshError="1"/>
      <x:sheetData sheetId="1195" refreshError="1"/>
      <x:sheetData sheetId="1196" refreshError="1"/>
      <x:sheetData sheetId="1197" refreshError="1"/>
      <x:sheetData sheetId="1198" refreshError="1"/>
      <x:sheetData sheetId="1199" refreshError="1"/>
      <x:sheetData sheetId="1200" refreshError="1"/>
      <x:sheetData sheetId="1201" refreshError="1"/>
      <x:sheetData sheetId="1202" refreshError="1"/>
      <x:sheetData sheetId="1203" refreshError="1"/>
      <x:sheetData sheetId="1204" refreshError="1"/>
      <x:sheetData sheetId="1205" refreshError="1"/>
      <x:sheetData sheetId="1206" refreshError="1"/>
      <x:sheetData sheetId="1207" refreshError="1"/>
      <x:sheetData sheetId="1208" refreshError="1"/>
      <x:sheetData sheetId="1209" refreshError="1"/>
      <x:sheetData sheetId="1210" refreshError="1"/>
      <x:sheetData sheetId="1211" refreshError="1"/>
      <x:sheetData sheetId="1212" refreshError="1"/>
      <x:sheetData sheetId="1213" refreshError="1"/>
      <x:sheetData sheetId="1214" refreshError="1"/>
      <x:sheetData sheetId="1215" refreshError="1"/>
      <x:sheetData sheetId="1216" refreshError="1"/>
      <x:sheetData sheetId="1217" refreshError="1"/>
      <x:sheetData sheetId="1218" refreshError="1"/>
      <x:sheetData sheetId="1219" refreshError="1"/>
      <x:sheetData sheetId="1220" refreshError="1"/>
      <x:sheetData sheetId="1221" refreshError="1"/>
      <x:sheetData sheetId="1222" refreshError="1"/>
      <x:sheetData sheetId="1223" refreshError="1"/>
      <x:sheetData sheetId="1224" refreshError="1"/>
      <x:sheetData sheetId="1225" refreshError="1"/>
      <x:sheetData sheetId="1226" refreshError="1"/>
      <x:sheetData sheetId="1227" refreshError="1"/>
      <x:sheetData sheetId="1228" refreshError="1"/>
      <x:sheetData sheetId="1229" refreshError="1"/>
      <x:sheetData sheetId="1230" refreshError="1"/>
      <x:sheetData sheetId="1231" refreshError="1"/>
      <x:sheetData sheetId="1232" refreshError="1"/>
      <x:sheetData sheetId="1233" refreshError="1"/>
      <x:sheetData sheetId="1234" refreshError="1"/>
      <x:sheetData sheetId="1235" refreshError="1"/>
      <x:sheetData sheetId="1236" refreshError="1"/>
      <x:sheetData sheetId="1237" refreshError="1"/>
      <x:sheetData sheetId="1238" refreshError="1"/>
      <x:sheetData sheetId="1239" refreshError="1"/>
      <x:sheetData sheetId="1240" refreshError="1"/>
      <x:sheetData sheetId="1241" refreshError="1"/>
      <x:sheetData sheetId="1242" refreshError="1"/>
      <x:sheetData sheetId="1243" refreshError="1"/>
      <x:sheetData sheetId="1244" refreshError="1"/>
      <x:sheetData sheetId="1245" refreshError="1"/>
      <x:sheetData sheetId="1246" refreshError="1"/>
      <x:sheetData sheetId="1247" refreshError="1"/>
      <x:sheetData sheetId="1248" refreshError="1"/>
      <x:sheetData sheetId="1249" refreshError="1"/>
      <x:sheetData sheetId="1250" refreshError="1"/>
      <x:sheetData sheetId="1251" refreshError="1"/>
      <x:sheetData sheetId="1252" refreshError="1"/>
      <x:sheetData sheetId="1253" refreshError="1"/>
      <x:sheetData sheetId="1254" refreshError="1"/>
      <x:sheetData sheetId="1255" refreshError="1"/>
      <x:sheetData sheetId="1256" refreshError="1"/>
      <x:sheetData sheetId="1257" refreshError="1"/>
      <x:sheetData sheetId="1258" refreshError="1"/>
      <x:sheetData sheetId="1259" refreshError="1"/>
      <x:sheetData sheetId="1260" refreshError="1"/>
      <x:sheetData sheetId="1261" refreshError="1"/>
      <x:sheetData sheetId="1262" refreshError="1"/>
      <x:sheetData sheetId="1263" refreshError="1"/>
      <x:sheetData sheetId="1264" refreshError="1"/>
      <x:sheetData sheetId="1265" refreshError="1"/>
      <x:sheetData sheetId="1266" refreshError="1"/>
      <x:sheetData sheetId="1267" refreshError="1"/>
      <x:sheetData sheetId="1268" refreshError="1"/>
      <x:sheetData sheetId="1269" refreshError="1"/>
      <x:sheetData sheetId="1270" refreshError="1"/>
      <x:sheetData sheetId="1271" refreshError="1"/>
      <x:sheetData sheetId="1272" refreshError="1"/>
      <x:sheetData sheetId="1273" refreshError="1"/>
      <x:sheetData sheetId="1274" refreshError="1"/>
      <x:sheetData sheetId="1275" refreshError="1"/>
      <x:sheetData sheetId="1276" refreshError="1"/>
      <x:sheetData sheetId="1277" refreshError="1"/>
      <x:sheetData sheetId="1278" refreshError="1"/>
      <x:sheetData sheetId="1279" refreshError="1"/>
      <x:sheetData sheetId="1280" refreshError="1"/>
      <x:sheetData sheetId="1281" refreshError="1"/>
      <x:sheetData sheetId="1282" refreshError="1"/>
      <x:sheetData sheetId="1283" refreshError="1"/>
      <x:sheetData sheetId="1284" refreshError="1"/>
      <x:sheetData sheetId="1285" refreshError="1"/>
      <x:sheetData sheetId="1286" refreshError="1"/>
      <x:sheetData sheetId="1287" refreshError="1"/>
      <x:sheetData sheetId="1288" refreshError="1"/>
      <x:sheetData sheetId="1289" refreshError="1"/>
      <x:sheetData sheetId="1290" refreshError="1"/>
      <x:sheetData sheetId="1291" refreshError="1"/>
      <x:sheetData sheetId="1292" refreshError="1"/>
      <x:sheetData sheetId="1293" refreshError="1"/>
      <x:sheetData sheetId="1294" refreshError="1"/>
      <x:sheetData sheetId="1295" refreshError="1"/>
      <x:sheetData sheetId="1296" refreshError="1"/>
      <x:sheetData sheetId="1297" refreshError="1"/>
      <x:sheetData sheetId="1298" refreshError="1"/>
      <x:sheetData sheetId="1299" refreshError="1"/>
      <x:sheetData sheetId="1300" refreshError="1"/>
      <x:sheetData sheetId="1301" refreshError="1"/>
      <x:sheetData sheetId="1302" refreshError="1"/>
      <x:sheetData sheetId="1303" refreshError="1"/>
      <x:sheetData sheetId="1304" refreshError="1"/>
      <x:sheetData sheetId="1305" refreshError="1"/>
      <x:sheetData sheetId="1306" refreshError="1"/>
      <x:sheetData sheetId="1307" refreshError="1"/>
      <x:sheetData sheetId="1308" refreshError="1"/>
      <x:sheetData sheetId="1309" refreshError="1"/>
      <x:sheetData sheetId="1310" refreshError="1"/>
      <x:sheetData sheetId="1311" refreshError="1"/>
      <x:sheetData sheetId="1312" refreshError="1"/>
      <x:sheetData sheetId="1313" refreshError="1"/>
      <x:sheetData sheetId="1314" refreshError="1"/>
      <x:sheetData sheetId="1315" refreshError="1"/>
      <x:sheetData sheetId="1316" refreshError="1"/>
      <x:sheetData sheetId="1317" refreshError="1"/>
      <x:sheetData sheetId="1318" refreshError="1"/>
      <x:sheetData sheetId="1319" refreshError="1"/>
      <x:sheetData sheetId="1320" refreshError="1"/>
      <x:sheetData sheetId="1321" refreshError="1"/>
      <x:sheetData sheetId="1322" refreshError="1"/>
      <x:sheetData sheetId="1323" refreshError="1"/>
      <x:sheetData sheetId="1324" refreshError="1"/>
      <x:sheetData sheetId="1325" refreshError="1"/>
      <x:sheetData sheetId="1326" refreshError="1"/>
      <x:sheetData sheetId="1327" refreshError="1"/>
      <x:sheetData sheetId="1328" refreshError="1"/>
      <x:sheetData sheetId="1329" refreshError="1"/>
      <x:sheetData sheetId="1330" refreshError="1"/>
      <x:sheetData sheetId="1331" refreshError="1"/>
      <x:sheetData sheetId="1332" refreshError="1"/>
      <x:sheetData sheetId="1333" refreshError="1"/>
      <x:sheetData sheetId="1334" refreshError="1"/>
      <x:sheetData sheetId="1335" refreshError="1"/>
      <x:sheetData sheetId="1336" refreshError="1"/>
      <x:sheetData sheetId="1337" refreshError="1"/>
      <x:sheetData sheetId="1338" refreshError="1"/>
      <x:sheetData sheetId="1339" refreshError="1"/>
      <x:sheetData sheetId="1340" refreshError="1"/>
      <x:sheetData sheetId="1341" refreshError="1"/>
      <x:sheetData sheetId="1342" refreshError="1"/>
      <x:sheetData sheetId="1343" refreshError="1"/>
      <x:sheetData sheetId="1344" refreshError="1"/>
      <x:sheetData sheetId="1345" refreshError="1"/>
      <x:sheetData sheetId="1346" refreshError="1"/>
      <x:sheetData sheetId="1347" refreshError="1"/>
      <x:sheetData sheetId="1348" refreshError="1"/>
      <x:sheetData sheetId="1349" refreshError="1"/>
      <x:sheetData sheetId="1350" refreshError="1"/>
      <x:sheetData sheetId="1351" refreshError="1"/>
      <x:sheetData sheetId="1352" refreshError="1"/>
      <x:sheetData sheetId="1353" refreshError="1"/>
      <x:sheetData sheetId="1354" refreshError="1"/>
      <x:sheetData sheetId="1355" refreshError="1"/>
      <x:sheetData sheetId="1356" refreshError="1"/>
      <x:sheetData sheetId="1357" refreshError="1"/>
      <x:sheetData sheetId="1358" refreshError="1"/>
      <x:sheetData sheetId="1359" refreshError="1"/>
      <x:sheetData sheetId="1360" refreshError="1"/>
      <x:sheetData sheetId="1361" refreshError="1"/>
      <x:sheetData sheetId="1362" refreshError="1"/>
      <x:sheetData sheetId="1363" refreshError="1"/>
      <x:sheetData sheetId="1364" refreshError="1"/>
      <x:sheetData sheetId="1365" refreshError="1"/>
      <x:sheetData sheetId="1366" refreshError="1"/>
      <x:sheetData sheetId="1367" refreshError="1"/>
      <x:sheetData sheetId="1368" refreshError="1"/>
      <x:sheetData sheetId="1369" refreshError="1"/>
      <x:sheetData sheetId="1370" refreshError="1"/>
      <x:sheetData sheetId="1371" refreshError="1"/>
      <x:sheetData sheetId="1372" refreshError="1"/>
      <x:sheetData sheetId="1373" refreshError="1"/>
      <x:sheetData sheetId="1374" refreshError="1"/>
      <x:sheetData sheetId="1375" refreshError="1"/>
      <x:sheetData sheetId="1376" refreshError="1"/>
      <x:sheetData sheetId="1377" refreshError="1"/>
      <x:sheetData sheetId="1378" refreshError="1"/>
      <x:sheetData sheetId="1379" refreshError="1"/>
      <x:sheetData sheetId="1380" refreshError="1"/>
      <x:sheetData sheetId="1381" refreshError="1"/>
      <x:sheetData sheetId="1382" refreshError="1"/>
      <x:sheetData sheetId="1383" refreshError="1"/>
      <x:sheetData sheetId="1384" refreshError="1"/>
      <x:sheetData sheetId="1385" refreshError="1"/>
      <x:sheetData sheetId="1386" refreshError="1"/>
      <x:sheetData sheetId="1387" refreshError="1"/>
      <x:sheetData sheetId="1388" refreshError="1"/>
      <x:sheetData sheetId="1389" refreshError="1"/>
      <x:sheetData sheetId="1390" refreshError="1"/>
      <x:sheetData sheetId="1391" refreshError="0"/>
      <x:sheetData sheetId="1392" refreshError="1"/>
      <x:sheetData sheetId="1393" refreshError="1"/>
      <x:sheetData sheetId="1394" refreshError="1"/>
      <x:sheetData sheetId="1395" refreshError="1"/>
      <x:sheetData sheetId="1396" refreshError="1"/>
      <x:sheetData sheetId="1397" refreshError="1"/>
      <x:sheetData sheetId="1398" refreshError="1"/>
      <x:sheetData sheetId="1399" refreshError="1"/>
      <x:sheetData sheetId="1400" refreshError="1"/>
      <x:sheetData sheetId="1401" refreshError="1"/>
      <x:sheetData sheetId="1402" refreshError="1"/>
      <x:sheetData sheetId="1403" refreshError="1"/>
      <x:sheetData sheetId="1404" refreshError="1"/>
      <x:sheetData sheetId="1405" refreshError="1"/>
      <x:sheetData sheetId="1406" refreshError="1"/>
      <x:sheetData sheetId="1407" refreshError="1"/>
      <x:sheetData sheetId="1408" refreshError="1"/>
      <x:sheetData sheetId="1409" refreshError="1"/>
      <x:sheetData sheetId="1410" refreshError="1"/>
      <x:sheetData sheetId="1411" refreshError="1"/>
      <x:sheetData sheetId="1412" refreshError="1"/>
      <x:sheetData sheetId="1413" refreshError="1"/>
    </x:sheetDataSet>
  </x:externalBook>
</x:externalLink>
</file>

<file path=xl/externalLinks/externalLink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수목(가-마)"/>
      <x:sheetName val="수목(바-주목)"/>
      <x:sheetName val="수목(중국단풍-)"/>
      <x:sheetName val="식재인부"/>
      <x:sheetName val="지주목수"/>
      <x:sheetName val="데이타"/>
      <x:sheetName val="el\설계서\수목일위.XLS]데이타"/>
      <x:sheetName val="VXXXXX"/>
      <x:sheetName val="일위대가"/>
      <x:sheetName val="일위대가(내역)"/>
      <x:sheetName val="foxz"/>
      <x:sheetName val="표지"/>
      <x:sheetName val="실행집계"/>
      <x:sheetName val="원실행"/>
      <x:sheetName val="공통가설계"/>
      <x:sheetName val="공통가설비"/>
      <x:sheetName val="현관계"/>
      <x:sheetName val="현관"/>
      <x:sheetName val="원가LIST"/>
      <x:sheetName val="월별투입계획"/>
      <x:sheetName val="___"/>
      <x:sheetName val="현황"/>
      <x:sheetName val="현황(1공구)"/>
      <x:sheetName val="현황(2공구)"/>
      <x:sheetName val="현황(3공구)"/>
      <x:sheetName val="간지"/>
      <x:sheetName val="1공구 단가 (정원)"/>
      <x:sheetName val="1공구 단가 (산광)"/>
      <x:sheetName val="1공구 단가 (용호)"/>
      <x:sheetName val="간지 (2)"/>
      <x:sheetName val="2공구 단가(인성)"/>
      <x:sheetName val="2공구 단가(대동)"/>
      <x:sheetName val="2공구 단가(산광)"/>
      <x:sheetName val="Sheet3"/>
      <x:sheetName val="터널구조물산근"/>
      <x:sheetName val="도로구조물산근"/>
      <x:sheetName val="Sheet1"/>
      <x:sheetName val="Sheet2"/>
      <x:sheetName val="터널굴착단산"/>
      <x:sheetName val="장약패턴90M2"/>
      <x:sheetName val="토공산근"/>
      <x:sheetName val="단가산출근거"/>
      <x:sheetName val="설계가"/>
      <x:sheetName val="구조물공수량명세서"/>
      <x:sheetName val="공사비"/>
      <x:sheetName val="단가산출"/>
      <x:sheetName val="가드레일산근"/>
      <x:sheetName val="수량집계표"/>
      <x:sheetName val="수량"/>
      <x:sheetName val="단가비교"/>
      <x:sheetName val="적용2002"/>
      <x:sheetName val="중기"/>
      <x:sheetName val="실행내역서"/>
      <x:sheetName val="1.토공"/>
      <x:sheetName val="2.배수공"/>
      <x:sheetName val="3.구조물공"/>
      <x:sheetName val="4.포장공"/>
      <x:sheetName val="5부대공"/>
      <x:sheetName val="6사급자재대"/>
      <x:sheetName val="공통가설공"/>
      <x:sheetName val="BASIC1"/>
      <x:sheetName val="재료비"/>
      <x:sheetName val="노무비"/>
      <x:sheetName val="중기비"/>
      <x:sheetName val="Sheet4"/>
      <x:sheetName val="설변공종별"/>
      <x:sheetName val="설변조정내역"/>
      <x:sheetName val="건기토원가"/>
      <x:sheetName val="집계표"/>
      <x:sheetName val="건축원가"/>
      <x:sheetName val="토목원가"/>
      <x:sheetName val="기계원가"/>
      <x:sheetName val="건축집계"/>
      <x:sheetName val="건축내역"/>
      <x:sheetName val="토목내역"/>
      <x:sheetName val="기계내역"/>
      <x:sheetName val="조경공사(총괄)"/>
      <x:sheetName val="내역"/>
      <x:sheetName val="수목일위"/>
      <x:sheetName val="기초일위"/>
      <x:sheetName val="시설일위"/>
      <x:sheetName val="지주목 및 비료산출기준"/>
      <x:sheetName val="지주목및비료산출"/>
      <x:sheetName val="시설물수량산출서"/>
      <x:sheetName val="노임"/>
      <x:sheetName val="PACKING LIST"/>
      <x:sheetName val="el\설계서\수목일위.XLS"/>
      <x:sheetName val="수량집계A"/>
      <x:sheetName val="철근집계A"/>
      <x:sheetName val="원가서"/>
      <x:sheetName val="수목데이타"/>
      <x:sheetName val="1,2공구원가계산서"/>
      <x:sheetName val="2공구산출내역"/>
      <x:sheetName val="1공구산출내역서"/>
      <x:sheetName val="준검 내역서"/>
      <x:sheetName val="원가계산서"/>
      <x:sheetName val="투찰"/>
      <x:sheetName val="내역서"/>
      <x:sheetName val="견적"/>
      <x:sheetName val="한강운반비"/>
      <x:sheetName val="진주방향"/>
      <x:sheetName val="일위대가표"/>
      <x:sheetName val="일위대가 "/>
      <x:sheetName val="물가시세"/>
      <x:sheetName val="DATE"/>
      <x:sheetName val="수량산출"/>
      <x:sheetName val="총괄내역서"/>
      <x:sheetName val="AS포장복구 "/>
      <x:sheetName val="건축2"/>
      <x:sheetName val="원가"/>
      <x:sheetName val="변수값"/>
      <x:sheetName val="중기상차"/>
      <x:sheetName val="AS복구"/>
      <x:sheetName val="중기터파기"/>
      <x:sheetName val="가시설"/>
      <x:sheetName val="기초단가"/>
      <x:sheetName val="공사비산출내역"/>
      <x:sheetName val="문학간접"/>
      <x:sheetName val="간접"/>
      <x:sheetName val="기계경비산출기준"/>
      <x:sheetName val="기준액"/>
      <x:sheetName val="1차증가원가계산"/>
      <x:sheetName val="제출내역 (2)"/>
      <x:sheetName val="가설공사비"/>
      <x:sheetName val="도로구조공사비"/>
      <x:sheetName val="도로토공공사비"/>
      <x:sheetName val="여수토공사비"/>
      <x:sheetName val="계정"/>
      <x:sheetName val="예정공정표"/>
      <x:sheetName val="관급자재"/>
      <x:sheetName val="폐기물"/>
      <x:sheetName val="설계서(본관)"/>
      <x:sheetName val="관접합및부설"/>
      <x:sheetName val="단가"/>
      <x:sheetName val="전차선로 물량표"/>
      <x:sheetName val="#REF"/>
      <x:sheetName val="자재"/>
      <x:sheetName val="공통(20-91)"/>
      <x:sheetName val="금액"/>
      <x:sheetName val="b_balju_cho"/>
      <x:sheetName val="일위산출"/>
      <x:sheetName val="변경내역"/>
      <x:sheetName val="1. 설계예산서"/>
      <x:sheetName val="2. 목차"/>
      <x:sheetName val="3.설계설명서"/>
      <x:sheetName val="4.시방서갑지"/>
      <x:sheetName val="5.시방서(일반시방서)"/>
      <x:sheetName val="6.시방서갑지(특기)"/>
      <x:sheetName val="7.예정공정표"/>
      <x:sheetName val="8. 설계예산서"/>
      <x:sheetName val="16.설계서용지(갑)"/>
      <x:sheetName val="17. 내역서갑지"/>
      <x:sheetName val="공종별집계표"/>
      <x:sheetName val="내 역 서"/>
      <x:sheetName val="일 위 대 가 표"/>
      <x:sheetName val="일위대가표(자동제어반제작)"/>
      <x:sheetName val="수 량 산 출 서"/>
      <x:sheetName val="계통도갑지"/>
      <x:sheetName val="Total"/>
      <x:sheetName val="연습"/>
      <x:sheetName val="단가대비표"/>
      <x:sheetName val="수량산출서"/>
      <x:sheetName val="장비집계"/>
      <x:sheetName val="요율"/>
      <x:sheetName val="노임단가"/>
      <x:sheetName val="갑지"/>
      <x:sheetName val="전기일위목록"/>
      <x:sheetName val="전기대가"/>
      <x:sheetName val="산출조서표지"/>
      <x:sheetName val="공량산출"/>
      <x:sheetName val="단가산출_목록"/>
      <x:sheetName val="2호맨홀공제수량"/>
      <x:sheetName val="설계예산서"/>
      <x:sheetName val="COVER"/>
      <x:sheetName val="다공관8"/>
      <x:sheetName val="다공관12"/>
      <x:sheetName val="다공관20"/>
      <x:sheetName val="다공관22"/>
      <x:sheetName val="영구ANCHOR(1사면)"/>
      <x:sheetName val="영구ANCHOR(8-2사면)"/>
      <x:sheetName val="격자블럭공"/>
      <x:sheetName val="격자블럭호표"/>
      <x:sheetName val="기초자료"/>
      <x:sheetName val="장비손료"/>
      <x:sheetName val="WORK"/>
      <x:sheetName val="부대내역"/>
      <x:sheetName val="일위목록"/>
      <x:sheetName val="값"/>
      <x:sheetName val="토공"/>
      <x:sheetName val="노무"/>
      <x:sheetName val="실행(표지,갑,을)"/>
      <x:sheetName val="별표집계"/>
      <x:sheetName val="실행(ALT1)"/>
      <x:sheetName val="BOJUNGGM"/>
      <x:sheetName val="조건"/>
      <x:sheetName val="nys"/>
      <x:sheetName val="토공총괄표"/>
      <x:sheetName val="공사요율산출표"/>
      <x:sheetName val="공사설명서"/>
      <x:sheetName val="기본단가표"/>
      <x:sheetName val="계산서(곡선부)"/>
      <x:sheetName val="포장재료집계표"/>
      <x:sheetName val="수목표준대가"/>
      <x:sheetName val="중기조종사 단위단가"/>
      <x:sheetName val="6호기"/>
      <x:sheetName val="공사개요"/>
      <x:sheetName val="FB25JN"/>
      <x:sheetName val="카렌스센터계량기설치공사"/>
      <x:sheetName val="결재판"/>
      <x:sheetName val="16-1"/>
      <x:sheetName val="잡비계산"/>
      <x:sheetName val="우수받이"/>
      <x:sheetName val="자재단가조사표-수목"/>
      <x:sheetName val="2003상반기노임기준"/>
      <x:sheetName val="기준비용"/>
      <x:sheetName val="시설물일위"/>
      <x:sheetName val="가설공사"/>
      <x:sheetName val="단가결정"/>
      <x:sheetName val="내역아"/>
      <x:sheetName val="울타리"/>
      <x:sheetName val="내역서생태통로"/>
      <x:sheetName val="원가계산(생태통로)"/>
      <x:sheetName val="생태통로"/>
      <x:sheetName val="내역서(석산부지)"/>
      <x:sheetName val="원가계산(석산부지)"/>
      <x:sheetName val="석산부지녹화"/>
      <x:sheetName val="일위대가목록(식재)"/>
      <x:sheetName val="일위대가 (식재)"/>
      <x:sheetName val="자재단가(식재)"/>
      <x:sheetName val="노임단가(식재)"/>
      <x:sheetName val="70%"/>
      <x:sheetName val="-치수표(곡선부)"/>
      <x:sheetName val="골재집계"/>
      <x:sheetName val="-레미콘집계"/>
      <x:sheetName val="-몰탈콘크리트"/>
      <x:sheetName val="자갈,시멘트,모래산출"/>
      <x:sheetName val="-철근집계"/>
      <x:sheetName val="포장재료(1)"/>
      <x:sheetName val="-흄관집계"/>
      <x:sheetName val="제잡비계산"/>
      <x:sheetName val="데리네이타현황"/>
      <x:sheetName val="계획금액"/>
      <x:sheetName val="을지"/>
      <x:sheetName val="2000.11월설계내역"/>
      <x:sheetName val="자료"/>
      <x:sheetName val="공구원가계산"/>
      <x:sheetName val="수목단가"/>
      <x:sheetName val="시설수량표"/>
      <x:sheetName val="식재수량표"/>
      <x:sheetName val="자재단가"/>
      <x:sheetName val="단위단가"/>
      <x:sheetName val="버스운행안내"/>
      <x:sheetName val="근태계획서"/>
      <x:sheetName val="예방접종계획"/>
      <x:sheetName val="Sheet1 (2)"/>
      <x:sheetName val="금액내역서"/>
      <x:sheetName val="삭제금지단가"/>
      <x:sheetName val="설명"/>
      <x:sheetName val="원가계산"/>
      <x:sheetName val="원가계산 (2)"/>
      <x:sheetName val="소비자가"/>
      <x:sheetName val="전익자재"/>
      <x:sheetName val="식재"/>
      <x:sheetName val="시설물"/>
      <x:sheetName val="식재출력용"/>
      <x:sheetName val="유지관리"/>
      <x:sheetName val="입찰견적보고서"/>
      <x:sheetName val="건축"/>
      <x:sheetName val="배수장토목공사비"/>
      <x:sheetName val="용역비내역-진짜"/>
      <x:sheetName val="산출기초"/>
      <x:sheetName val="인건비"/>
      <x:sheetName val="참조 (2)"/>
      <x:sheetName val="실행대비"/>
      <x:sheetName val="LP-S"/>
      <x:sheetName val="집계(공통)"/>
      <x:sheetName val="집계(건축-총괄)"/>
      <x:sheetName val="집계(건축-공동주택)"/>
      <x:sheetName val="집계(건축-업무)"/>
      <x:sheetName val="집계(건축-지하)"/>
      <x:sheetName val="집계(건축-근생)"/>
      <x:sheetName val="내역(건축-공동주택)"/>
      <x:sheetName val="집계(기계-총괄)"/>
      <x:sheetName val="집계(기계-공동주택)"/>
      <x:sheetName val="집계(기계-업무)"/>
      <x:sheetName val="집계(기계-지하)"/>
      <x:sheetName val="집계(기계-근생)"/>
      <x:sheetName val="집계(기계-복리)"/>
      <x:sheetName val="집계(토목)"/>
      <x:sheetName val="세부내역"/>
      <x:sheetName val="코드"/>
      <x:sheetName val="건축-물가변동"/>
      <x:sheetName val="A-4"/>
      <x:sheetName val="기초입력 DATA"/>
      <x:sheetName val="갈현동"/>
      <x:sheetName val="기타 정보통신공사"/>
      <x:sheetName val="골조-APT 갑지"/>
      <x:sheetName val="증감내역서"/>
      <x:sheetName val="콘크스"/>
      <x:sheetName val="자판실행"/>
      <x:sheetName val="경영"/>
      <x:sheetName val="98년"/>
      <x:sheetName val="실적"/>
      <x:sheetName val="직재"/>
      <x:sheetName val="재집"/>
      <x:sheetName val="도급기성"/>
      <x:sheetName val="시멘트"/>
      <x:sheetName val="노임이"/>
      <x:sheetName val="소요자재"/>
      <x:sheetName val="노무산출서"/>
      <x:sheetName val="설계"/>
      <x:sheetName val="제경비적용기준"/>
      <x:sheetName val="공사자료입력"/>
      <x:sheetName val="신청서"/>
      <x:sheetName val="Recovered_Sheet1"/>
      <x:sheetName val="수량계표"/>
      <x:sheetName val="단가산출서"/>
      <x:sheetName val="전체"/>
      <x:sheetName val="대비표"/>
      <x:sheetName val="1공구원가계산"/>
      <x:sheetName val="1공구원가계산서"/>
      <x:sheetName val="골조시행"/>
      <x:sheetName val="입력"/>
      <x:sheetName val="안내"/>
      <x:sheetName val="DATA"/>
      <x:sheetName val="제경비율"/>
      <x:sheetName val="106C0300"/>
      <x:sheetName val="토사(PE)"/>
      <x:sheetName val="월간관리비"/>
      <x:sheetName val="산출근거"/>
      <x:sheetName val="재료단가"/>
      <x:sheetName val="임금단가"/>
      <x:sheetName val="장비목록표"/>
      <x:sheetName val="장비운전경비"/>
      <x:sheetName val="구조물5월기성내역"/>
      <x:sheetName val="표_재료"/>
      <x:sheetName val="이름표지정"/>
      <x:sheetName val="경비"/>
      <x:sheetName val="지급자재"/>
      <x:sheetName val="가설건물"/>
      <x:sheetName val="예산내역서"/>
      <x:sheetName val="설명서 "/>
      <x:sheetName val="토목"/>
      <x:sheetName val="BID"/>
      <x:sheetName val="적용공정"/>
      <x:sheetName val="3.바닥판  "/>
      <x:sheetName val="기초코드"/>
      <x:sheetName val="00노임기준"/>
      <x:sheetName val="총계"/>
      <x:sheetName val="경비_원본"/>
      <x:sheetName val="중기사용료산출근거"/>
      <x:sheetName val="단가산출2"/>
      <x:sheetName val="단가 및 재료비"/>
      <x:sheetName val="노임,재료비"/>
      <x:sheetName val="Sheet5"/>
      <x:sheetName val="전등설비"/>
      <x:sheetName val="해외(원화)"/>
      <x:sheetName val="팔당터널(1공구)"/>
      <x:sheetName val="물가대비표"/>
      <x:sheetName val="6-1. 관개량조서"/>
      <x:sheetName val="재료값"/>
      <x:sheetName val="입찰"/>
      <x:sheetName val="현경"/>
      <x:sheetName val="CTEMCOST"/>
      <x:sheetName val="CON'C"/>
      <x:sheetName val="포장수량단위"/>
      <x:sheetName val="iec"/>
      <x:sheetName val="ks"/>
      <x:sheetName val="선로정수"/>
      <x:sheetName val="9811"/>
      <x:sheetName val="자재단가2007.10"/>
      <x:sheetName val="자재단가2008.4"/>
      <x:sheetName val="CC16-내역서"/>
      <x:sheetName val="참조(2)"/>
      <x:sheetName val="참조"/>
      <x:sheetName val="부대tu"/>
      <x:sheetName val="건축내역서"/>
      <x:sheetName val="을-ATYPE"/>
      <x:sheetName val="표지 (2)"/>
      <x:sheetName val="기계경비"/>
      <x:sheetName val="결재갑지"/>
      <x:sheetName val="터파기및재료"/>
      <x:sheetName val="L_RPTB02_01"/>
      <x:sheetName val="설계예산"/>
      <x:sheetName val="정부노임단가"/>
      <x:sheetName val="토목검측서"/>
      <x:sheetName val="가감수량"/>
      <x:sheetName val="맨홀수량산출"/>
      <x:sheetName val="조명시설"/>
      <x:sheetName val="도급"/>
      <x:sheetName val="11-2.아파트내역"/>
      <x:sheetName val="FOB발"/>
      <x:sheetName val="평당공사비산정"/>
      <x:sheetName val="인건비 "/>
      <x:sheetName val="빙장비사양"/>
      <x:sheetName val="장비사양"/>
      <x:sheetName val="목차"/>
      <x:sheetName val="산출내역서"/>
      <x:sheetName val="조경집계표"/>
      <x:sheetName val="7.원가계산서(품셈)"/>
      <x:sheetName val="조경내역서"/>
      <x:sheetName val="수량집계"/>
      <x:sheetName val="일위대가목록"/>
      <x:sheetName val="일위대가1"/>
      <x:sheetName val="단가산출근거 목록표"/>
      <x:sheetName val="단 가 산 출 근 거"/>
      <x:sheetName val="중기 목록표"/>
      <x:sheetName val="시간당 중기사용료"/>
      <x:sheetName val="노임단가목록"/>
      <x:sheetName val="환율및 기초자료"/>
      <x:sheetName val="순공사비내역서"/>
      <x:sheetName val="일위대가목록표"/>
      <x:sheetName val="기계경비목록"/>
      <x:sheetName val="단가산출목록"/>
      <x:sheetName val="노무비단가"/>
      <x:sheetName val="단목객토단위수량산출"/>
      <x:sheetName val="단위수량산출"/>
      <x:sheetName val="맹암거,초지"/>
      <x:sheetName val="대상수목수량"/>
      <x:sheetName val="총괄"/>
      <x:sheetName val="전기"/>
      <x:sheetName val="년도별노임표"/>
      <x:sheetName val="중기목록표"/>
      <x:sheetName val="설계총괄표"/>
      <x:sheetName val="판매시설"/>
      <x:sheetName val="1안"/>
      <x:sheetName val="공통가설"/>
      <x:sheetName val="INDEX  LIST"/>
      <x:sheetName val="설계내역"/>
      <x:sheetName val="고유코드_설계"/>
      <x:sheetName val="노임단가표"/>
      <x:sheetName val="화성태안9공구내역(실행)"/>
      <x:sheetName val="적용기준"/>
      <x:sheetName val="설계내역서"/>
      <x:sheetName val="01"/>
      <x:sheetName val="기계경비(시간당)"/>
      <x:sheetName val="램머"/>
      <x:sheetName val="장비경비"/>
      <x:sheetName val="플랜트 설치"/>
      <x:sheetName val="토공수량"/>
      <x:sheetName val="기초1"/>
      <x:sheetName val="토목내역서"/>
      <x:sheetName val="30집계표"/>
      <x:sheetName val="평가데이터"/>
      <x:sheetName val="연결임시"/>
      <x:sheetName val="내역(APT)"/>
      <x:sheetName val="아파트 내역"/>
      <x:sheetName val="산출내역서집계표"/>
      <x:sheetName val="말뚝지지력산정"/>
      <x:sheetName val="일위"/>
      <x:sheetName val="표  지"/>
      <x:sheetName val="공정표"/>
      <x:sheetName val="LOOKUP"/>
      <x:sheetName val="인제내역"/>
      <x:sheetName val="타공종이기"/>
      <x:sheetName val="화장실"/>
      <x:sheetName val="매채조회"/>
      <x:sheetName val="총괄표"/>
      <x:sheetName val="세금자료"/>
      <x:sheetName val="실행,원가 최종예상"/>
      <x:sheetName val="설계명세서"/>
      <x:sheetName val="토목(대안)"/>
      <x:sheetName val="시중노임단가"/>
      <x:sheetName val="날개벽"/>
      <x:sheetName val="암거단위"/>
      <x:sheetName val="횡 연장"/>
      <x:sheetName val="내역서1999.8최종"/>
      <x:sheetName val="산출(부하간선)"/>
      <x:sheetName val="전기공사"/>
      <x:sheetName val="심사물량"/>
      <x:sheetName val="심사계산"/>
      <x:sheetName val="2000년1차"/>
      <x:sheetName val="2000전체분"/>
      <x:sheetName val="산출근거(복구)"/>
      <x:sheetName val="단가표"/>
      <x:sheetName val="7.계측제어"/>
      <x:sheetName val="6.동력"/>
      <x:sheetName val="13.방송공사"/>
      <x:sheetName val="15.소방공사"/>
      <x:sheetName val="12.옥외 방송공사"/>
      <x:sheetName val="8.옥외 보안등공사"/>
      <x:sheetName val="9.전등공사"/>
      <x:sheetName val="4.전력간선공사"/>
      <x:sheetName val="1.전력인입"/>
      <x:sheetName val="10.전열 공사"/>
      <x:sheetName val="11.전화공사"/>
      <x:sheetName val="5.CABLE TRAY"/>
      <x:sheetName val="3.피뢰공사"/>
      <x:sheetName val="14.TV공사"/>
      <x:sheetName val="기기리스트"/>
      <x:sheetName val="1.2 동력(철거)"/>
      <x:sheetName val="1.접지공사"/>
      <x:sheetName val="아파트"/>
      <x:sheetName val="G.R300경비"/>
      <x:sheetName val="케이블트레이"/>
      <x:sheetName val="2공구하도급내역서"/>
      <x:sheetName val="Sheet15"/>
      <x:sheetName val="원가data"/>
      <x:sheetName val="자재 집계표"/>
      <x:sheetName val="약품설비"/>
      <x:sheetName val="철콘"/>
      <x:sheetName val="화설내"/>
      <x:sheetName val="참고사항"/>
      <x:sheetName val="근로자자료입력"/>
      <x:sheetName val="원가계산서구조조정"/>
      <x:sheetName val="98수문일위"/>
      <x:sheetName val="JOIN(2span)"/>
      <x:sheetName val="바닥판"/>
      <x:sheetName val="주빔의 설계"/>
      <x:sheetName val="철근량산정및사용성검토"/>
      <x:sheetName val="입력DATA"/>
      <x:sheetName val="일위대가목록표(1)"/>
      <x:sheetName val="일위대가표(1)"/>
      <x:sheetName val="일위대가목록표(2)"/>
      <x:sheetName val="일위대가표(2)"/>
      <x:sheetName val="자재단가조사서"/>
      <x:sheetName val="노임단가조사서"/>
      <x:sheetName val="산근1"/>
      <x:sheetName val="산근2"/>
      <x:sheetName val="산근3"/>
      <x:sheetName val="산근4"/>
      <x:sheetName val="산근5"/>
      <x:sheetName val="산근6"/>
      <x:sheetName val="산근7"/>
      <x:sheetName val="산근8"/>
      <x:sheetName val="산근9"/>
      <x:sheetName val="산근10"/>
      <x:sheetName val="산근11"/>
      <x:sheetName val="산근12"/>
      <x:sheetName val="산근13"/>
      <x:sheetName val="원가계산하도"/>
      <x:sheetName val="배수장공사비명세서"/>
      <x:sheetName val="말고개터널조명전압강하"/>
      <x:sheetName val="날개벽(시점좌측)"/>
      <x:sheetName val="단가(자재)"/>
      <x:sheetName val="단가(노임)"/>
      <x:sheetName val="기초목록"/>
      <x:sheetName val="적점"/>
      <x:sheetName val="EARTH"/>
      <x:sheetName val="협력업체"/>
      <x:sheetName val="Tool"/>
      <x:sheetName val="그림"/>
      <x:sheetName val="AL공사(원)"/>
      <x:sheetName val="월별수입"/>
      <x:sheetName val="21301동"/>
      <x:sheetName val="지질조사"/>
      <x:sheetName val="건설기계"/>
      <x:sheetName val="사급자재"/>
      <x:sheetName val="상부공철근집계(ABC)"/>
      <x:sheetName val="신표지1"/>
      <x:sheetName val="el\설계서\수목일위_XLS]데이타"/>
      <x:sheetName val="1공구_단가_(정원)"/>
      <x:sheetName val="1공구_단가_(산광)"/>
      <x:sheetName val="1공구_단가_(용호)"/>
      <x:sheetName val="간지_(2)"/>
      <x:sheetName val="2공구_단가(인성)"/>
      <x:sheetName val="2공구_단가(대동)"/>
      <x:sheetName val="2공구_단가(산광)"/>
      <x:sheetName val="1_토공"/>
      <x:sheetName val="2_배수공"/>
      <x:sheetName val="3_구조물공"/>
      <x:sheetName val="4_포장공"/>
      <x:sheetName val="지주목_및_비료산출기준"/>
      <x:sheetName val="PACKING_LIST"/>
      <x:sheetName val="el\설계서\수목일위_XLS"/>
      <x:sheetName val="1__설계예산서"/>
      <x:sheetName val="2__목차"/>
      <x:sheetName val="3_설계설명서"/>
      <x:sheetName val="4_시방서갑지"/>
      <x:sheetName val="5_시방서(일반시방서)"/>
      <x:sheetName val="6_시방서갑지(특기)"/>
      <x:sheetName val="7_예정공정표"/>
      <x:sheetName val="8__설계예산서"/>
      <x:sheetName val="16_설계서용지(갑)"/>
      <x:sheetName val="17__내역서갑지"/>
      <x:sheetName val="내_역_서"/>
      <x:sheetName val="일_위_대_가_표"/>
      <x:sheetName val="수_량_산_출_서"/>
      <x:sheetName val="AS포장복구_"/>
      <x:sheetName val="전차선로_물량표"/>
      <x:sheetName val="구체"/>
      <x:sheetName val="DATA1"/>
      <x:sheetName val="입력란"/>
      <x:sheetName val="97노임단가"/>
      <x:sheetName val="48일위(기존)"/>
      <x:sheetName val="좌측날개벽"/>
      <x:sheetName val="우측날개벽"/>
      <x:sheetName val="토목주소"/>
      <x:sheetName val="프랜트면허"/>
      <x:sheetName val="맨홀수량집계"/>
      <x:sheetName val="중기집계"/>
      <x:sheetName val="가로등"/>
      <x:sheetName val="단가목록"/>
      <x:sheetName val="자재목록"/>
      <x:sheetName val="노임목록"/>
      <x:sheetName val="에너지동"/>
      <x:sheetName val="총괄내역서(설계)"/>
      <x:sheetName val="안양동교 1안"/>
      <x:sheetName val="수목_바_주목_"/>
      <x:sheetName val="BSD (2)"/>
      <x:sheetName val="계정code"/>
      <x:sheetName val="재료"/>
      <x:sheetName val="CABLE SIZE-1"/>
      <x:sheetName val="1-4-2.관(약)"/>
      <x:sheetName val="투자비"/>
      <x:sheetName val="조성원가DATA"/>
      <x:sheetName val="사업비"/>
      <x:sheetName val="구조물공"/>
      <x:sheetName val="부대공"/>
      <x:sheetName val="배수공"/>
      <x:sheetName val="포장공"/>
      <x:sheetName val="예가표"/>
      <x:sheetName val="본사공가현황"/>
      <x:sheetName val="내역갑지"/>
      <x:sheetName val="pier(각형)"/>
      <x:sheetName val="공사비증감"/>
      <x:sheetName val="설계변경내역 98"/>
      <x:sheetName val="입찰안"/>
      <x:sheetName val="견적율"/>
      <x:sheetName val="COST"/>
      <x:sheetName val="정화조방수미장"/>
      <x:sheetName val="1-최종안"/>
      <x:sheetName val="사업분석-분양가결정"/>
      <x:sheetName val="99노임기준"/>
      <x:sheetName val="램프"/>
      <x:sheetName val="7월11일"/>
      <x:sheetName val="코드표"/>
      <x:sheetName val="여과지동"/>
      <x:sheetName val="부표총괄"/>
      <x:sheetName val="9509"/>
      <x:sheetName val="★도급내역(2공구)"/>
      <x:sheetName val="밸브설치"/>
      <x:sheetName val="단가일람"/>
      <x:sheetName val="자재일람"/>
      <x:sheetName val="조경일람"/>
      <x:sheetName val="소방"/>
      <x:sheetName val="조내역"/>
      <x:sheetName val="3.하중산정4.지지력"/>
      <x:sheetName val="공사별 가중치 산출근거(토목)"/>
      <x:sheetName val="가중치근거(조경)"/>
      <x:sheetName val="공사별 가중치 산출근거(건축)"/>
      <x:sheetName val="장비투입계획"/>
      <x:sheetName val="직원투입계획"/>
      <x:sheetName val="기본정보입력"/>
      <x:sheetName val="단위수량"/>
      <x:sheetName val="현장관리비"/>
      <x:sheetName val="1단계"/>
      <x:sheetName val="기본단가"/>
      <x:sheetName val="상호참고자료"/>
      <x:sheetName val="발주처자료입력"/>
      <x:sheetName val="회사기본자료"/>
      <x:sheetName val="하자보증자료"/>
      <x:sheetName val="기술자관련자료"/>
      <x:sheetName val="골조물량"/>
      <x:sheetName val="기구조직"/>
      <x:sheetName val="H-PILE수량집계"/>
      <x:sheetName val="계측제어설비"/>
      <x:sheetName val="건설산출"/>
      <x:sheetName val="00상노임"/>
      <x:sheetName val="시공"/>
      <x:sheetName val="직접경비호표"/>
      <x:sheetName val="세부내역서"/>
      <x:sheetName val="현장관리비 산출내역"/>
      <x:sheetName val="설계산출기초"/>
      <x:sheetName val="도급예산내역서봉투"/>
      <x:sheetName val="공사원가계산서"/>
      <x:sheetName val="설계산출표지"/>
      <x:sheetName val="도급예산내역서총괄표"/>
      <x:sheetName val="을부담운반비"/>
      <x:sheetName val="운반비산출"/>
      <x:sheetName val="2.고용보험료산출근거"/>
      <x:sheetName val="기술자자료입력"/>
      <x:sheetName val="총집계표"/>
      <x:sheetName val="시점교대"/>
      <x:sheetName val="내역(전체_금차)"/>
      <x:sheetName val="제경비_전체"/>
      <x:sheetName val="제경비_금차준공분"/>
      <x:sheetName val="접합 및 부설 "/>
      <x:sheetName val="가제당공사비"/>
      <x:sheetName val="기초처리공사비"/>
      <x:sheetName val="복통공사비"/>
      <x:sheetName val="본제당공사비"/>
      <x:sheetName val="시험비"/>
      <x:sheetName val="자재대"/>
      <x:sheetName val="중기운반비"/>
      <x:sheetName val="진입도로공사비"/>
      <x:sheetName val="취수탑공사비"/>
      <x:sheetName val="토취장복구"/>
      <x:sheetName val="주공 갑지"/>
      <x:sheetName val="해평견적"/>
      <x:sheetName val="실행_ALT1_"/>
      <x:sheetName val="단가및재료비"/>
      <x:sheetName val="설계서"/>
      <x:sheetName val="SORCE1"/>
      <x:sheetName val="가시설단위수량"/>
      <x:sheetName val="배수내역"/>
      <x:sheetName val="공사진행"/>
      <x:sheetName val="일위집계(기존)"/>
      <x:sheetName val="DANGA"/>
      <x:sheetName val="준검_내역서"/>
      <x:sheetName val="일위대가_"/>
      <x:sheetName val="제출내역_(2)"/>
      <x:sheetName val="관련자료입력"/>
      <x:sheetName val="1호인버트수량"/>
      <x:sheetName val="교각1"/>
      <x:sheetName val="단면 (2)"/>
      <x:sheetName val="input"/>
      <x:sheetName val="설계조건"/>
      <x:sheetName val="안정계산"/>
      <x:sheetName val="단면검토"/>
      <x:sheetName val="Macro2"/>
      <x:sheetName val="Macro1"/>
      <x:sheetName val="참조_(2)"/>
      <x:sheetName val="2000_11월설계내역"/>
      <x:sheetName val="Sheet1_(2)"/>
      <x:sheetName val="중기조종사_단위단가"/>
      <x:sheetName val="원가계산_(2)"/>
      <x:sheetName val="상반기손익차2총괄"/>
      <x:sheetName val="8설7발"/>
      <x:sheetName val="ABUT수량-A1"/>
      <x:sheetName val="관경별내역서"/>
      <x:sheetName val="수정"/>
      <x:sheetName val="직원관련자료"/>
      <x:sheetName val="준공정산"/>
      <x:sheetName val="정산산출서(배수판)"/>
      <x:sheetName val="공내역"/>
      <x:sheetName val="기계설비-물가변동"/>
      <x:sheetName val="매립"/>
      <x:sheetName val="백호우계수"/>
      <x:sheetName val="차액보증"/>
      <x:sheetName val="내역서 제출"/>
      <x:sheetName val="변경-C"/>
      <x:sheetName val="토공(우물통,기타) "/>
      <x:sheetName val="내역(원)"/>
      <x:sheetName val="마산방향"/>
      <x:sheetName val="쌍송교"/>
      <x:sheetName val="단가집"/>
      <x:sheetName val="내역표지"/>
      <x:sheetName val="토적집계"/>
      <x:sheetName val="건축일위"/>
      <x:sheetName val="그라우팅일위"/>
      <x:sheetName val="실행철강하도"/>
      <x:sheetName val="D-철근총괄"/>
      <x:sheetName val="조건표"/>
      <x:sheetName val="직접노무비"/>
      <x:sheetName val="대로근거"/>
      <x:sheetName val="중로근거"/>
      <x:sheetName val="경율산정"/>
      <x:sheetName val="토공사"/>
      <x:sheetName val="경비내역(을)-1"/>
      <x:sheetName val="토공사(흙막이)"/>
      <x:sheetName val="E.P.T수량산출서"/>
      <x:sheetName val="대창토공"/>
      <x:sheetName val="FCM"/>
      <x:sheetName val="단계별내역 (2)"/>
      <x:sheetName val="[수목일위.XLS][수목일위.XLS]el\설계서\수목일위"/>
      <x:sheetName val="[수목일위.XLS]el\설계서\수목일위.XLS]데이타"/>
      <x:sheetName val="[수목일위.XLS]el\설계서\수목일위.XLS"/>
      <x:sheetName val="지수"/>
      <x:sheetName val="중기사용료"/>
      <x:sheetName val="부하계산서"/>
      <x:sheetName val="99노임단가"/>
      <x:sheetName val="고시단가"/>
      <x:sheetName val="각사별공사비분개 "/>
      <x:sheetName val=" 상부공통집계(총괄)"/>
      <x:sheetName val="재정비직인"/>
      <x:sheetName val="패널"/>
      <x:sheetName val="계장 품셈표"/>
      <x:sheetName val="총괄변경내역서"/>
      <x:sheetName val="6PILE  (돌출)"/>
      <x:sheetName val="노임(1차)"/>
      <x:sheetName val="북제주원가"/>
      <x:sheetName val="단위수량산출서"/>
      <x:sheetName val="개별직종노임단가(2005.1)"/>
      <x:sheetName val="설비내역서"/>
      <x:sheetName val="전기내역서"/>
      <x:sheetName val="설계변경총괄표(계산식)"/>
      <x:sheetName val="식재가격"/>
      <x:sheetName val="식재총괄"/>
      <x:sheetName val="개요"/>
      <x:sheetName val="1"/>
      <x:sheetName val="2"/>
      <x:sheetName val="3"/>
      <x:sheetName val="4"/>
      <x:sheetName val="5"/>
      <x:sheetName val="1SPAN"/>
      <x:sheetName val="견적단가"/>
      <x:sheetName val="경율산정.XLS"/>
      <x:sheetName val="일위대가_(식재)"/>
      <x:sheetName val="건설기계사용료목록"/>
      <x:sheetName val="자재단가조사"/>
      <x:sheetName val="피해현황"/>
      <x:sheetName val="피해현황 (수량합계)"/>
      <x:sheetName val="AL공사(ᰀ፜"/>
      <x:sheetName val="AL공사(䀀፣"/>
      <x:sheetName val="기타_정보통신공사"/>
      <x:sheetName val="기초입력_DATA"/>
      <x:sheetName val="골조-APT_갑지"/>
      <x:sheetName val="3_바닥판__"/>
      <x:sheetName val="설명서_"/>
      <x:sheetName val="플랜트_설치"/>
      <x:sheetName val="단가_및_재료비"/>
      <x:sheetName val="11-2_아파트내역"/>
      <x:sheetName val="6-1__관개량조서"/>
      <x:sheetName val="자재단가2007_10"/>
      <x:sheetName val="자재단가2008_4"/>
      <x:sheetName val="표지_(2)"/>
      <x:sheetName val="인건비_"/>
      <x:sheetName val="아파트_내역"/>
      <x:sheetName val="7_원가계산서(품셈)"/>
      <x:sheetName val="단가산출근거_목록표"/>
      <x:sheetName val="단_가_산_출_근_거"/>
      <x:sheetName val="중기_목록표"/>
      <x:sheetName val="시간당_중기사용료"/>
      <x:sheetName val="환율및_기초자료"/>
      <x:sheetName val="INDEX__LIST"/>
      <x:sheetName val="el\설계서\수목일위_XLS]데이타1"/>
      <x:sheetName val="1공구_단가_(정원)1"/>
      <x:sheetName val="1공구_단가_(산광)1"/>
      <x:sheetName val="구간산출"/>
      <x:sheetName val="법면단"/>
      <x:sheetName val="석축설면"/>
      <x:sheetName val="법면설면"/>
      <x:sheetName val="석축단"/>
      <x:sheetName val="법면수집"/>
      <x:sheetName val="1공구_단가_(용호)1"/>
      <x:sheetName val="간지_(2)1"/>
      <x:sheetName val="2공구_단가(인성)1"/>
      <x:sheetName val="2공구_단가(대동)1"/>
      <x:sheetName val="배수통관(좌)"/>
      <x:sheetName val="갑지1"/>
      <x:sheetName val="비계공사"/>
      <x:sheetName val="단가산출1"/>
      <x:sheetName val="인원"/>
      <x:sheetName val="방수"/>
      <x:sheetName val="구조물철거타공정이월"/>
      <x:sheetName val="MOTOR"/>
      <x:sheetName val="토공연장"/>
      <x:sheetName val="조명율표"/>
      <x:sheetName val="차도조도계산"/>
      <x:sheetName val="ITEM"/>
      <x:sheetName val="16_설계서용지(씀逖"/>
      <x:sheetName val="개비온집계"/>
      <x:sheetName val="발주내역서"/>
      <x:sheetName val="세골재  T2 변경 현황"/>
      <x:sheetName val="갑지(추정)"/>
      <x:sheetName val="TABLE DB"/>
      <x:sheetName val="쌍용 data base"/>
      <x:sheetName val="LD"/>
      <x:sheetName val="현장식당(1)"/>
      <x:sheetName val="개비온 단위"/>
      <x:sheetName val="노무비 근거"/>
      <x:sheetName val="을"/>
      <x:sheetName val="1공구_단가_餀ԯ_x0000_"/>
      <x:sheetName val="부안일위"/>
      <x:sheetName val="참조M"/>
      <x:sheetName val="예산갑지"/>
      <x:sheetName val="계약서"/>
      <x:sheetName val="직접경비"/>
      <x:sheetName val="직접인건비"/>
      <x:sheetName val="운반"/>
      <x:sheetName val="총괄 내역서"/>
      <x:sheetName val="을지총괄"/>
      <x:sheetName val="단가입력"/>
      <x:sheetName val="단가조사"/>
      <x:sheetName val="결과조달"/>
      <x:sheetName val="공사명입력"/>
      <x:sheetName val="실행"/>
      <x:sheetName val="구조"/>
      <x:sheetName val="자재단가비교표"/>
      <x:sheetName val="상촌터널실행"/>
      <x:sheetName val="Summary"/>
      <x:sheetName val="6. 안전관리비"/>
      <x:sheetName val="본실행경비"/>
      <x:sheetName val="수량산출(음암)"/>
      <x:sheetName val="8.설치품셈"/>
      <x:sheetName val="동문건설"/>
      <x:sheetName val="재료수량(1)"/>
      <x:sheetName val="ⴭⴭⴭⴭ"/>
      <x:sheetName val="기자재비"/>
      <x:sheetName val="일위(시설)"/>
      <x:sheetName val="철거산출근거"/>
      <x:sheetName val="부대︀"/>
      <x:sheetName val="자재코드"/>
      <x:sheetName val="전력"/>
      <x:sheetName val="대비"/>
      <x:sheetName val="품셈표"/>
      <x:sheetName val="간접비"/>
      <x:sheetName val="회계코드"/>
      <x:sheetName val="공사코드"/>
      <x:sheetName val="관리부"/>
      <x:sheetName val="정산"/>
      <x:sheetName val="청구분"/>
      <x:sheetName val="총무부"/>
      <x:sheetName val="el_설계서_수목일위.XLS_데이타"/>
      <x:sheetName val="el_설계서_수목일위.XLS"/>
      <x:sheetName val="9GNG운반"/>
      <x:sheetName val="가설공사내역"/>
      <x:sheetName val="401"/>
      <x:sheetName val="시가지우회도로공내역서"/>
      <x:sheetName val="위치조서"/>
      <x:sheetName val="증감대비"/>
      <x:sheetName val="actual"/>
      <x:sheetName val="가도공"/>
      <x:sheetName val="guard(mac)"/>
      <x:sheetName val="설계예시"/>
      <x:sheetName val="DC-O-4-S(설명서)"/>
      <x:sheetName val="토공실행"/>
      <x:sheetName val="가감수량(2호)"/>
      <x:sheetName val="맨홀수량산출(2호)"/>
      <x:sheetName val="48수량"/>
      <x:sheetName val="49일위"/>
      <x:sheetName val="22일위"/>
      <x:sheetName val="49수량"/>
      <x:sheetName val="공사비명세서"/>
      <x:sheetName val="단면가정"/>
      <x:sheetName val="하수급견적대비"/>
      <x:sheetName val="청제공기계일위대가"/>
      <x:sheetName val="방지책개소별명세"/>
      <x:sheetName val="제잡비"/>
      <x:sheetName val="토  공"/>
      <x:sheetName val="발주내역"/>
      <x:sheetName val="표__지"/>
      <x:sheetName val="토공집계"/>
      <x:sheetName val="계획"/>
      <x:sheetName val="유동표"/>
      <x:sheetName val="거래처등록"/>
      <x:sheetName val="참고자료"/>
      <x:sheetName val="은행코드"/>
      <x:sheetName val="전체실행"/>
      <x:sheetName val="목록"/>
      <x:sheetName val="UPRI"/>
      <x:sheetName val="본실행_x0005__x0000_"/>
      <x:sheetName val="24.보증금"/>
      <x:sheetName val="건축공사"/>
      <x:sheetName val="견적서"/>
      <x:sheetName val="지수적용공사비내역서"/>
      <x:sheetName val="양재동 고향생각"/>
      <x:sheetName val="마감물량"/>
      <x:sheetName val="하중조건(평상시)"/>
      <x:sheetName val="운반자료"/>
      <x:sheetName val="FTRN20-총괄표"/>
      <x:sheetName val="C3"/>
      <x:sheetName val="공종별산출내역서"/>
      <x:sheetName val="연동내역"/>
      <x:sheetName val="안전시설"/>
      <x:sheetName val="설계내역서 "/>
      <x:sheetName val="COPING"/>
      <x:sheetName val="실행간접비용"/>
      <x:sheetName val="6.송금의뢰내역서"/>
      <x:sheetName val="기본설정"/>
      <x:sheetName val="급여조견표"/>
      <x:sheetName val="4.설계예산내역서"/>
      <x:sheetName val="6.관급자재조서"/>
      <x:sheetName val="품신"/>
      <x:sheetName val="3.예정공정표"/>
      <x:sheetName val="7.청제공기계기구조서"/>
      <x:sheetName val="취수탑"/>
      <x:sheetName val="포장복구집계"/>
      <x:sheetName val="JUCK"/>
      <x:sheetName val="단가요약"/>
      <x:sheetName val="일위-1"/>
      <x:sheetName val="관공일위대가"/>
      <x:sheetName val="Sheet17"/>
      <x:sheetName val="수리보고서비"/>
      <x:sheetName val="방수-수량산출서"/>
      <x:sheetName val="2)관접합"/>
      <x:sheetName val="인건비(10)"/>
      <x:sheetName val="잡비"/>
      <x:sheetName val="주빔의_설계"/>
      <x:sheetName val="CABLE_SIZE-1"/>
      <x:sheetName val="1-4-2_관(약)"/>
      <x:sheetName val="자재_집계표"/>
      <x:sheetName val="횡_연장"/>
      <x:sheetName val="내역서1999_8최종"/>
      <x:sheetName val="A"/>
      <x:sheetName val="D"/>
      <x:sheetName val="현장경비"/>
      <x:sheetName val="08공임"/>
      <x:sheetName val="기중"/>
      <x:sheetName val="일위2"/>
      <x:sheetName val="수지표"/>
      <x:sheetName val="1~9 하중계산"/>
      <x:sheetName val="하중계산"/>
      <x:sheetName val="기둥(원형)"/>
      <x:sheetName val="사업비변경내역(96.9단가)"/>
      <x:sheetName val="교량하부공"/>
      <x:sheetName val="내역서(전기)"/>
      <x:sheetName val="일위대가(1)"/>
      <x:sheetName val="산출2-동력"/>
      <x:sheetName val="산출3-전등"/>
      <x:sheetName val="산출4-조명제어"/>
      <x:sheetName val="산출5-전열"/>
      <x:sheetName val="산출7-유도등"/>
      <x:sheetName val="조경일0"/>
      <x:sheetName val="기성내역"/>
      <x:sheetName val="실행내역서 "/>
      <x:sheetName val="자재비"/>
      <x:sheetName val="설계명세서-2"/>
      <x:sheetName val="주공 _x0005__x0000_"/>
      <x:sheetName val="VST재료산출"/>
      <x:sheetName val="경산"/>
      <x:sheetName val="현장관리_x0005_"/>
      <x:sheetName val="간선계산"/>
      <x:sheetName val="단가(긴급전화)"/>
      <x:sheetName val="자재(원원+원대)"/>
      <x:sheetName val="공賌㥛퐀"/>
      <x:sheetName val="총砀⫵܃"/>
      <x:sheetName val="98지급계획"/>
      <x:sheetName val="3차설계"/>
      <x:sheetName val="내역을"/>
      <x:sheetName val="31.경비기본입력"/>
      <x:sheetName val="골막이(야매)"/>
      <x:sheetName val="터널조도"/>
      <x:sheetName val="마감LIST-1"/>
      <x:sheetName val="1.설계조건"/>
      <x:sheetName val="JUCKEYK"/>
      <x:sheetName val="매堀"/>
      <x:sheetName val="BQ(실행)"/>
      <x:sheetName val="일위대가(긴급전화)"/>
      <x:sheetName val="긴급전화(단가)"/>
      <x:sheetName val="총괄내역"/>
      <x:sheetName val="공사기본내용입력"/>
      <x:sheetName val="ELECTRIC"/>
      <x:sheetName val="수안보-MBR1"/>
      <x:sheetName val="빙축열"/>
      <x:sheetName val="산堀᎟"/>
      <x:sheetName val="9902"/>
      <x:sheetName val="일위대가단가표"/>
      <x:sheetName val="초기화면"/>
      <x:sheetName val="시설물단가표"/>
      <x:sheetName val="노무비단가표"/>
      <x:sheetName val="총공비"/>
      <x:sheetName val="1.취수장"/>
      <x:sheetName val="산근"/>
      <x:sheetName val="관리,공감"/>
      <x:sheetName val="귀래 설계 공내역서"/>
      <x:sheetName val="제안서입력"/>
      <x:sheetName val="계정c԰_x0000_缀"/>
      <x:sheetName val="분석대장"/>
      <x:sheetName val="적격"/>
      <x:sheetName val="8.석축단위(H=1.5M)"/>
      <x:sheetName val="개거산출내역"/>
      <x:sheetName val="인부노임단가"/>
      <x:sheetName val="환경기계공정표 (3)"/>
      <x:sheetName val="3차"/>
      <x:sheetName val="도급예산내역서총㔀቎"/>
      <x:sheetName val="N賃率-職"/>
      <x:sheetName val="도급예산내역서총/_x0000_"/>
      <x:sheetName val="도급예산내역서총︀㳕"/>
      <x:sheetName val="재정비내역"/>
      <x:sheetName val="지적고시내역"/>
      <x:sheetName val="미사용현황"/>
      <x:sheetName val="코드시트"/>
      <x:sheetName val="사용자료"/>
      <x:sheetName val="설계산출표︀"/>
      <x:sheetName val="16_설계서용지(씀ሖ"/>
      <x:sheetName val="[수목일위.XLS][수목일위.XLS]el________2"/>
      <x:sheetName val="[수목일위.XLS][수목일위.XLS]el________3"/>
      <x:sheetName val="[수목일위.XLS][수목일위.XLS]el_______18"/>
      <x:sheetName val="[수목일위.XLS][수목일위.XLS]el_______19"/>
      <x:sheetName val="[수목일위.XLS][수목일위.XLS]el_______14"/>
      <x:sheetName val="[수목일위.XLS][수목일위.XLS]el_______15"/>
      <x:sheetName val="[수목일위.XLS][수목일위.XLS]el_______12"/>
      <x:sheetName val="[수목일위.XLS][수목일위.XLS]el_______13"/>
      <x:sheetName val="[수목일위.XLS][수목일위.XLS]el_______10"/>
      <x:sheetName val="[수목일위.XLS][수목일위.XLS]el_______11"/>
      <x:sheetName val="[수목일위.XLS][수목일위.XLS]el________8"/>
      <x:sheetName val="[수목일위.XLS][수목일위.XLS]el________9"/>
      <x:sheetName val="[수목일위.XLS][수목일위.XLS]el________6"/>
      <x:sheetName val="[수목일위.XLS][수목일위.XLS]el________7"/>
      <x:sheetName val="자재Å_x0000_"/>
      <x:sheetName val="[수목일위.XLS][수목일위.XLS]el________4"/>
      <x:sheetName val="[수목일위.XLS][수목일위.XLS]el________5"/>
      <x:sheetName val="[수목일위.XLS][수목일위.XLS]el_______16"/>
      <x:sheetName val="[수목일위.XLS][수목일위.XLS]el_______17"/>
      <x:sheetName val="[수목일위.XLS][수목일위.XLS]el_______22"/>
      <x:sheetName val="[수목일위.XLS][수목일위.XLS]el_______23"/>
      <x:sheetName val="공사요율"/>
      <x:sheetName val="견적대비표"/>
      <x:sheetName val="실행내역"/>
      <x:sheetName val="물량산출"/>
      <x:sheetName val="도"/>
      <x:sheetName val="공종별수량집계"/>
      <x:sheetName val="Sheet4_x0000__x0000__x0000__x0000__x0000__x0000__x0000__x0010_[수목일위.XLS]가드레일산근_x0000_"/>
      <x:sheetName val="단가비교표(전기)"/>
      <x:sheetName val="품셈"/>
      <x:sheetName val="회사기헾】_x0005_"/>
      <x:sheetName val="회사기奐'妜"/>
      <x:sheetName val="Scenario"/>
      <x:sheetName val="공사비예산서(토목분)"/>
      <x:sheetName val="[수목일위.XLS]el\설계서\수목일위_XLS]데이타"/>
      <x:sheetName val="[수목일위.XLS]el\설계서\수목일위_XLS"/>
      <x:sheetName val="[수목일위.XLS]el\설계서\수목일위_XLS]데이타1"/>
      <x:sheetName val="[수목일위.XLS][수목일위.XLS]el_______24"/>
      <x:sheetName val="[수목일위.XLS][수목일위.XLS]el_______25"/>
      <x:sheetName val="[수목일위.XLS][수목일위.XLS]el_______20"/>
      <x:sheetName val="[수목일위.XLS][수목일위.XLS]el_______21"/>
      <x:sheetName val="[수목일위.XLS][수목일위.XLS]el_______52"/>
      <x:sheetName val="[수목일위.XLS][수목일위.XLS]el_______53"/>
      <x:sheetName val="[수목일위.XLS][수목일위.XLS]el_______56"/>
      <x:sheetName val="[수목일위.XLS][수목일위.XLS]el_______57"/>
      <x:sheetName val="[수목일위.XLS][수목일위.XLS]el_______28"/>
      <x:sheetName val="[수목일위.XLS][수목일위.XLS]el_______29"/>
      <x:sheetName val="[수목일위.XLS][수목일위.XLS]el_______30"/>
      <x:sheetName val="[수목일위.XLS][수목일위.XLS]el_______31"/>
      <x:sheetName val="[수목일위.XLS][수목일위.XLS]el_______26"/>
      <x:sheetName val="[수목일위.XLS][수목일위.XLS]el_______27"/>
      <x:sheetName val="[수목일위.XLS][수목일위.XLS]el_______32"/>
      <x:sheetName val="[수목일위.XLS][수목일위.XLS]el_______33"/>
      <x:sheetName val="[수목일위.XLS][수목일위.XLS]el_______34"/>
      <x:sheetName val="[수목일위.XLS][수목일위.XLS]el_______35"/>
      <x:sheetName val="[수목일위.XLS][수목일위.XLS]el_______36"/>
      <x:sheetName val="[수목일위.XLS][수목일위.XLS]el_______37"/>
      <x:sheetName val="[수목일위.XLS][수목일위.XLS]el_______50"/>
      <x:sheetName val="[수목일위.XLS][수목일위.XLS]el_______51"/>
      <x:sheetName val="[수목일위.XLS][수목일위.XLS]el_______46"/>
      <x:sheetName val="[수목일위.XLS][수목일위.XLS]el_______47"/>
      <x:sheetName val="[수목일위.XLS][수목일위.XLS]el_______48"/>
      <x:sheetName val="[수목일위.XLS][수목일위.XLS]el_______49"/>
      <x:sheetName val="[수목일위.XLS][수목일위.XLS]el_______40"/>
      <x:sheetName val="[수목일위.XLS][수목일위.XLS]el_______41"/>
      <x:sheetName val="[수목일위.XLS][수목일위.XLS]el_______38"/>
      <x:sheetName val="[수목일위.XLS][수목일위.XLS]el_______39"/>
      <x:sheetName val="[수목일위.XLS][수목일위.XLS]el_______42"/>
      <x:sheetName val="[수목일위.XLS][수목일위.XLS]el_______43"/>
      <x:sheetName val="[수목일위.XLS][수목일위.XLS]el_______44"/>
      <x:sheetName val="[수목일위.XLS][수목일위.XLS]el_______45"/>
      <x:sheetName val="[수목일위.XLS][수목일위.XLS]el_______54"/>
      <x:sheetName val="[수목일위.XLS][수목일위.XLS]el_______55"/>
      <x:sheetName val="[수목일위.XLS][수목일위.XLS]el_______80"/>
      <x:sheetName val="[수목일위.XLS][수목일위.XLS]el_______81"/>
      <x:sheetName val="[수목일위.XLS][수목일위.XLS]el_______78"/>
      <x:sheetName val="[수목일위.XLS][수목일위.XLS]el_______79"/>
      <x:sheetName val="2001년계약내력출력분"/>
      <x:sheetName val="1차기성분내력"/>
      <x:sheetName val="[수목일위.XLS][수목일위.XLS]el_______72"/>
      <x:sheetName val="[수목일위.XLS][수목일위.XLS]el_______73"/>
      <x:sheetName val="기준"/>
      <x:sheetName val="수원공매수"/>
      <x:sheetName val="직노"/>
      <x:sheetName val="입력데이터"/>
      <x:sheetName val="노단"/>
      <x:sheetName val="변경내역대비표(2)"/>
      <x:sheetName val="단산"/>
      <x:sheetName val="명세"/>
      <x:sheetName val="일대"/>
      <x:sheetName val="투찰내역"/>
      <x:sheetName val="횡배수관재료-"/>
      <x:sheetName val="계산서(직선부)"/>
      <x:sheetName val="콘크리트측구연장"/>
      <x:sheetName val="-배수구조물공토공"/>
      <x:sheetName val="일위대׈_x0000_缀_x0000__x0000_"/>
      <x:sheetName val="약품공급2"/>
      <x:sheetName val="실행내역(10.13)"/>
      <x:sheetName val="5.2.6~7공사요율"/>
      <x:sheetName val="도로정위치부표"/>
      <x:sheetName val="DB구축"/>
      <x:sheetName val="도로조사부표"/>
      <x:sheetName val="입력변수"/>
      <x:sheetName val="군남내역서"/>
      <x:sheetName val="FAB별"/>
      <x:sheetName val="품셈집계표"/>
      <x:sheetName val="자재조사표"/>
      <x:sheetName val="변경내역서"/>
      <x:sheetName val="신규일위목록"/>
      <x:sheetName val="신항수로관조서"/>
      <x:sheetName val="신항용수로집계"/>
      <x:sheetName val="4.고용보험"/>
      <x:sheetName val="3.고용보험료산출근거"/>
      <x:sheetName val="예총"/>
      <x:sheetName val="I一般比"/>
      <x:sheetName val="직원투_x0000__x0000__x0005_"/>
      <x:sheetName val="토적표(2차기성)"/>
      <x:sheetName val="초"/>
      <x:sheetName val="개산공사비"/>
      <x:sheetName val="현장경상비"/>
      <x:sheetName val="직접䈀ᅪ԰_x0000_"/>
      <x:sheetName val="일위대렀቟԰_x0000_缀"/>
      <x:sheetName val="base"/>
      <x:sheetName val="협력丵⽙"/>
      <x:sheetName val="D-철근0_x0000_"/>
      <x:sheetName val="SG"/>
      <x:sheetName val="입출재고현황 (2)"/>
      <x:sheetName val="상호참고헾⾣"/>
      <x:sheetName val="단계별내역 (丵〒"/>
      <x:sheetName val="세목전체"/>
      <x:sheetName val="견"/>
      <x:sheetName val="합의경상"/>
      <x:sheetName val="토적표"/>
      <x:sheetName val="배수공수집"/>
      <x:sheetName val="DATA-UPS"/>
      <x:sheetName val="자단"/>
      <x:sheetName val="인공산출"/>
      <x:sheetName val="인부노임"/>
      <x:sheetName val="가스(내역)"/>
      <x:sheetName val="el\설계서\수목일︀ᇕ԰_x0000_缀_x0000__x0000__x0000_Ȁ"/>
      <x:sheetName val="도급내역"/>
      <x:sheetName val="el\설계서\수목일︀ᇕ԰_x0000_缀_x0000__x0000__x0000_焀"/>
      <x:sheetName val="el\설계서\수목일︀ᇕ԰_x0000_缀_x0000__x0000__x0000_Ԁ"/>
      <x:sheetName val="TYPE집계표"/>
      <x:sheetName val="구헾"/>
      <x:sheetName val="옹벽"/>
      <x:sheetName val="001"/>
      <x:sheetName val="24.보증금(전신전화가입권)"/>
      <x:sheetName val="IHS"/>
      <x:sheetName val="품목납기"/>
      <x:sheetName val="소렀"/>
      <x:sheetName val="과세내역(세부)"/>
      <x:sheetName val="5. 현장관리비(new) "/>
      <x:sheetName val="Sheet4_x0000__x0010_[수목일위.XLS]가드레일산근_x0000_耀_x000f_[수목일"/>
      <x:sheetName val="총괄집계표"/>
      <x:sheetName val="Sheet6"/>
      <x:sheetName val="동해title"/>
      <x:sheetName val="S0"/>
      <x:sheetName val="관리동"/>
      <x:sheetName val="소방 하 내역"/>
      <x:sheetName val="A LINE"/>
      <x:sheetName val="AL공사ԯ_x0000_缀"/>
      <x:sheetName val="공사계획서"/>
      <x:sheetName val="8.옥외᐀ባ혀腺԰_x0000_"/>
      <x:sheetName val="구리토평1전기"/>
      <x:sheetName val="견적의뢰"/>
      <x:sheetName val="노무,재료"/>
      <x:sheetName val="슬래브1"/>
      <x:sheetName val="실행철강렀቟"/>
      <x:sheetName val="자재 집_x0005__x0003_"/>
      <x:sheetName val="_x0000__x0003__x0000__x0004_"/>
      <x:sheetName val="산정표"/>
      <x:sheetName val="내역서(기계)"/>
      <x:sheetName val="용수량(생활용수)"/>
      <x:sheetName val="연결관암거"/>
      <x:sheetName val="원가계헾】_x0005_"/>
      <x:sheetName val="간선"/>
      <x:sheetName val="전압"/>
      <x:sheetName val="조도"/>
      <x:sheetName val="동력"/>
      <x:sheetName val="품셈 "/>
      <x:sheetName val="우측날개_x0005_"/>
      <x:sheetName val="우측날개畠"/>
      <x:sheetName val="원가蠀ᎊ찀ᎊ"/>
      <x:sheetName val="설계ᎃ"/>
      <x:sheetName val="일위대가목차"/>
      <x:sheetName val="슬래브"/>
      <x:sheetName val="기준표"/>
      <x:sheetName val="기계내역서"/>
      <x:sheetName val="입력자료"/>
      <x:sheetName val="P-산#1-1(WOWA1)"/>
      <x:sheetName val="예산명세서"/>
      <x:sheetName val="자료입력"/>
      <x:sheetName val="철근량산정및사용성검⩿"/>
      <x:sheetName val="장문교(대전)"/>
      <x:sheetName val="고압수량(철거)"/>
      <x:sheetName val="공량(전기)"/>
      <x:sheetName val="단가적용(터널)"/>
      <x:sheetName val="단위가격"/>
      <x:sheetName val="단위가격_할증"/>
      <x:sheetName val="자재조사표(참고용)"/>
      <x:sheetName val="일반부표집계표"/>
      <x:sheetName val="계정c헾】_x0005_"/>
      <x:sheetName val="중기일위대가"/>
      <x:sheetName val="4.전기"/>
      <x:sheetName val="CODE"/>
      <x:sheetName val="전체내역"/>
      <x:sheetName val="대창(함평)"/>
      <x:sheetName val="대창(장성)"/>
      <x:sheetName val="대창(함평)-창열"/>
      <x:sheetName val="총집_x0005__x0000_"/>
      <x:sheetName val="공사비 증감 내역서"/>
      <x:sheetName val="기본일위"/>
      <x:sheetName val="tggwan(mac)"/>
      <x:sheetName val="가스내역"/>
      <x:sheetName val="카펫타일"/>
      <x:sheetName val="관련자료詈_x0015_"/>
      <x:sheetName val="G.R300경׃"/>
      <x:sheetName val="공사비׃⿓"/>
      <x:sheetName val="주공 ׃⿓"/>
      <x:sheetName val="공사비_x0010__x0000_"/>
      <x:sheetName val="현장관리׃"/>
      <x:sheetName val="주공 _x0010__x0000_"/>
      <x:sheetName val="제품별"/>
      <x:sheetName val="J直材4"/>
      <x:sheetName val="설명서"/>
      <x:sheetName val="SCHE"/>
      <x:sheetName val="발주처렀቟԰_x0000_"/>
      <x:sheetName val="분전반계산서(석관)"/>
      <x:sheetName val="4_시방서롌቟"/>
      <x:sheetName val="교대"/>
      <x:sheetName val="단가일ﺭ"/>
      <x:sheetName val="단가일䢭"/>
      <x:sheetName val="토공산출(주차장)"/>
      <x:sheetName val="현장관리"/>
      <x:sheetName val="매입"/>
      <x:sheetName val="토공산출 (아파트)"/>
      <x:sheetName val="경비내역徸〒_x0005__x0000_"/>
      <x:sheetName val="전계가"/>
      <x:sheetName val="단가조건(02년)"/>
      <x:sheetName val="현장਀腹԰"/>
      <x:sheetName val="ABUT수량-A㔀"/>
      <x:sheetName val="5차설계"/>
      <x:sheetName val="ABUT수량-Aԇ"/>
      <x:sheetName val="ABUT수량-Aက"/>
      <x:sheetName val="정화조방수미㬁"/>
      <x:sheetName val="정화조방수미/"/>
      <x:sheetName val="3련 BOX"/>
      <x:sheetName val="제경집계"/>
      <x:sheetName val="단가적용"/>
      <x:sheetName val="에԰_x0000_缀"/>
      <x:sheetName val="정렬"/>
      <x:sheetName val="정보"/>
      <x:sheetName val="일위대가(가설)"/>
      <x:sheetName val="조경일壀"/>
      <x:sheetName val="AL공사԰"/>
      <x:sheetName val="남양구조시험동"/>
      <x:sheetName val="2BOX본체"/>
      <x:sheetName val="냉천부속동"/>
      <x:sheetName val="본사인상전"/>
      <x:sheetName val="접속도로1"/>
      <x:sheetName val="수로BOX"/>
      <x:sheetName val="노임변동률"/>
      <x:sheetName val="현장ᘀ᨜԰"/>
      <x:sheetName val="설계개요"/>
      <x:sheetName val="금융비용"/>
      <x:sheetName val="세부"/>
      <x:sheetName val="cable-data"/>
      <x:sheetName val="00000"/>
      <x:sheetName val="가실행 내역서"/>
      <x:sheetName val="99노임기頀"/>
      <x:sheetName val="99노임기︀"/>
      <x:sheetName val="날개벽(浜-涤-䟣"/>
      <x:sheetName val="배수䀀⍭"/>
      <x:sheetName val="날개벽(䟣⾯_x0005__x0000_"/>
      <x:sheetName val="배수尀⵭"/>
      <x:sheetName val="배수　ᵳ"/>
      <x:sheetName val="날개벽(_x0005__x0000__x0000__x0000_"/>
      <x:sheetName val="1-4-_x0000__x0000__x0005__x0000_㳀ҙ"/>
      <x:sheetName val="등가관장표"/>
      <x:sheetName val="산출내역집계표"/>
      <x:sheetName val="적격심사표"/>
      <x:sheetName val="규격 단가표"/>
      <x:sheetName val="날개벽(시점԰_x0000_缀"/>
      <x:sheetName val="안정검토(온1)"/>
      <x:sheetName val="신︀"/>
      <x:sheetName val="작성"/>
      <x:sheetName val="M-MG1"/>
      <x:sheetName val="건설剸_x001b_"/>
      <x:sheetName val="건설丵⼨"/>
      <x:sheetName val="건설夸'"/>
      <x:sheetName val="사업총괄"/>
      <x:sheetName val="woo(mac)"/>
      <x:sheetName val="7_계측제어"/>
      <x:sheetName val="6_동력"/>
      <x:sheetName val="13_방송공사"/>
      <x:sheetName val="우석문틀"/>
      <x:sheetName val="식재일위"/>
      <x:sheetName val="설계기준"/>
      <x:sheetName val="내역1"/>
      <x:sheetName val="⠍⑎"/>
      <x:sheetName val="6동"/>
      <x:sheetName val="양촌면도평리"/>
      <x:sheetName val="J01"/>
      <x:sheetName val="투찰금액"/>
      <x:sheetName val="청천내"/>
      <x:sheetName val="산皸_x001b_"/>
      <x:sheetName val="산碘&quot;"/>
      <x:sheetName val="산瞈_x001a_"/>
      <x:sheetName val="산帖め"/>
      <x:sheetName val="2006납품"/>
      <x:sheetName val="데리려ଈ타현황"/>
      <x:sheetName val="기초자료입력"/>
      <x:sheetName val="AV시스템"/>
      <x:sheetName val="총 원가계산"/>
      <x:sheetName val="하자보증자ﻁ"/>
      <x:sheetName val="하자보증자︀"/>
      <x:sheetName val="비목군분류일위"/>
      <x:sheetName val="공사비집계표"/>
      <x:sheetName val="교각계산"/>
      <x:sheetName val="충주"/>
      <x:sheetName val="구조_x0005__x0000_"/>
      <x:sheetName val="배수내_x0005_"/>
      <x:sheetName val="회사기_x0005__x0000_"/>
      <x:sheetName val="도배공사언고"/>
      <x:sheetName val="단가일︀"/>
      <x:sheetName val="단가일_xd800_"/>
      <x:sheetName val="급여준비"/>
      <x:sheetName val="정공공사"/>
      <x:sheetName val="참조-(1)"/>
      <x:sheetName val="조내헾"/>
      <x:sheetName val="인ꠀ"/>
      <x:sheetName val="상호참고_x0005_헾"/>
      <x:sheetName val="산근缀"/>
      <x:sheetName val="평교-내역"/>
      <x:sheetName val="원가계산서墠_x0016_壬_x0016_"/>
      <x:sheetName val="개墠"/>
      <x:sheetName val="개嘠"/>
      <x:sheetName val="원가계산서_x0005__x0000__x0000_"/>
      <x:sheetName val="공사별 가중치 산출근거(토존❒"/>
      <x:sheetName val="개勈"/>
      <x:sheetName val="개嗐"/>
      <x:sheetName val="AL공渀፷԰_x0000_"/>
      <x:sheetName val="철근량산정및헾】_x0005__x0000_"/>
      <x:sheetName val="철근량산정및사용성검僀"/>
      <x:sheetName val="철근량산정및锼_x0013_閄_x0013_๿"/>
      <x:sheetName val="철근량산정및사용성검๿"/>
      <x:sheetName val="실행,원䀀ኀ㠀ኃᘀ腞"/>
      <x:sheetName val="철근량산정및사용성검炜"/>
      <x:sheetName val="철근량산정및사용성锼_x0013_"/>
      <x:sheetName val="상호참고堀᎟"/>
      <x:sheetName val="철근량산정및사용성검锼"/>
      <x:sheetName val="실행,원᐀ባ搀腳԰_x0000_"/>
      <x:sheetName val="철근량산정및사용성검瓨"/>
      <x:sheetName val="내역서1999.8최저"/>
      <x:sheetName val="철근량산정및사용성검芨"/>
      <x:sheetName val="철근량산정및사용성검襨"/>
      <x:sheetName val="상호참고자堀"/>
      <x:sheetName val="상호참고자ꠀ"/>
      <x:sheetName val="상호참고죈፺"/>
      <x:sheetName val="철근량산정및_x0005__x0000__x0000__x0000_"/>
      <x:sheetName val="철근량산정및齘_x0013_龜_x0013_헾"/>
      <x:sheetName val="공傠_x0013_"/>
      <x:sheetName val="8ꠀ፺"/>
      <x:sheetName val="심堀᎟鰀"/>
      <x:sheetName val="적ꠀ"/>
      <x:sheetName val="철근량산정및竈_x0013_笌_x0013_헾"/>
      <x:sheetName val="상호참고壈᎟"/>
      <x:sheetName val="상호참고자저"/>
      <x:sheetName val="철근량산정및사용성검齘"/>
      <x:sheetName val="상호참고怀፵"/>
      <x:sheetName val="실행,원怀፵ቇ԰_x0000_"/>
      <x:sheetName val="실행,원삾ፐቇ԰_x0000_"/>
      <x:sheetName val="상호참고ꃈፐ"/>
      <x:sheetName val="철근량산정및사용성검窨"/>
      <x:sheetName val="공挔_x0012_"/>
      <x:sheetName val="철근량산정및사용성검竈"/>
      <x:sheetName val="개비온집쀀"/>
      <x:sheetName val="실행,원堀᎟鰀᎟︀ᇕ"/>
      <x:sheetName val="개비온집ꀀ"/>
      <x:sheetName val="현장관리窨"/>
      <x:sheetName val="공窨_x0013_"/>
      <x:sheetName val="철근량산정및사용성검傠"/>
      <x:sheetName val="실행,원᐀ባ切腷԰_x0000_"/>
      <x:sheetName val="심ꀀፐ"/>
      <x:sheetName val="실행,원저፺ఀ፻︀ᇕ"/>
      <x:sheetName val="철근량산정및窨_x0013_竬_x0013_헾"/>
      <x:sheetName val="실행,원ꠀ፺፺︀ᇕ"/>
      <x:sheetName val="X17-TOTAL"/>
      <x:sheetName val="용역비내역_진짜"/>
      <x:sheetName val="기본단헾"/>
      <x:sheetName val="재ﻇ"/>
      <x:sheetName val="용역단가"/>
      <x:sheetName val="1.2 동력(철ᰀ፜"/>
      <x:sheetName val="T13(P68~72,78)"/>
      <x:sheetName val="Factor"/>
      <x:sheetName val="구분자"/>
      <x:sheetName val="인사자료총집계"/>
      <x:sheetName val="2공구_단가䈀ᅪ԰_x0000_"/>
      <x:sheetName val="2공구_단가렀቟԰_x0000_"/>
      <x:sheetName val="MRS세부"/>
      <x:sheetName val="설֮㖮"/>
      <x:sheetName val="수량총"/>
      <x:sheetName val="토공총"/>
      <x:sheetName val="구조_x0005_헾"/>
      <x:sheetName val="CAT_5"/>
      <x:sheetName val="[수목일위.XLS][수목일위.XLS]el_______70"/>
      <x:sheetName val="[수목일위.XLS][수목일위.XLS]el_______71"/>
      <x:sheetName val="조명일위"/>
      <x:sheetName val="99노임기렀"/>
      <x:sheetName val="날개벽(犜&amp;狤&amp;䟣"/>
      <x:sheetName val="배수葇"/>
      <x:sheetName val="상호참고_x0005__x0000_"/>
      <x:sheetName val="현장_x0005__x0000_"/>
      <x:sheetName val="배수倀ᝰ"/>
      <x:sheetName val="잡철물"/>
      <x:sheetName val="단렀቟԰"/>
      <x:sheetName val="5_시방서(일반시방㔀቎"/>
      <x:sheetName val="날개벽(䟣⾄_x0005__x0000_"/>
      <x:sheetName val="단퀀ᙕᰀ"/>
      <x:sheetName val="단ԯ_x0000_缀"/>
      <x:sheetName val="중기목록"/>
      <x:sheetName val="중기내역"/>
      <x:sheetName val="구역화물"/>
      <x:sheetName val="총괄,내역"/>
      <x:sheetName val="원형1호맨홀토공수량"/>
      <x:sheetName val="송도(A3)-가야"/>
      <x:sheetName val="96작생능"/>
      <x:sheetName val="정거장"/>
      <x:sheetName val="길내기"/>
      <x:sheetName val="U-TYPE(1)"/>
      <x:sheetName val="발주처_xdc00_䕫␀䕬"/>
      <x:sheetName val="9.전등噪"/>
      <x:sheetName val="현장일보"/>
      <x:sheetName val="기성2"/>
      <x:sheetName val="상세"/>
      <x:sheetName val="일위대가(계측기설치)"/>
      <x:sheetName val="FCþ"/>
      <x:sheetName val="제원및배치"/>
      <x:sheetName val="우수공"/>
      <x:sheetName val="직접㰀᎕萀᎕"/>
      <x:sheetName val="본선토량운반계산서(1)0"/>
      <x:sheetName val="BSD_(2)"/>
      <x:sheetName val="철_xdc00_"/>
      <x:sheetName val="철ᰀ"/>
      <x:sheetName val="방호시설검토"/>
      <x:sheetName val="2000_11월씀ԯ_x0000_"/>
      <x:sheetName val="2000_11월ԯ_x0000_缀_x0000_"/>
      <x:sheetName val="1-최_x0005__x0000_"/>
      <x:sheetName val="단가일丵"/>
      <x:sheetName val="A2"/>
      <x:sheetName val="대치판정"/>
      <x:sheetName val="Site Expenses"/>
      <x:sheetName val="예산서"/>
      <x:sheetName val="간접1"/>
      <x:sheetName val="개별직종노임단가(2005.1徸"/>
      <x:sheetName val="전기혼잡제경비(45)"/>
      <x:sheetName val="合成単価作成表-BLDG"/>
      <x:sheetName val="인원계획-미화"/>
      <x:sheetName val="8"/>
      <x:sheetName val="10"/>
      <x:sheetName val="12"/>
      <x:sheetName val="9"/>
      <x:sheetName val="11"/>
      <x:sheetName val="수량-가로등"/>
      <x:sheetName val="costing_CV"/>
      <x:sheetName val="Pipe"/>
      <x:sheetName val="3차준공"/>
      <x:sheetName val="수_x0005_"/>
      <x:sheetName val="수僰"/>
      <x:sheetName val="h-013211-2"/>
      <x:sheetName val="G-IL"/>
      <x:sheetName val="BU"/>
      <x:sheetName val="IL"/>
      <x:sheetName val="EQ-R1"/>
      <x:sheetName val="부산4"/>
      <x:sheetName val="일위稀_x001e_⩿"/>
      <x:sheetName val="날개벽수량표"/>
      <x:sheetName val="총괄내역㳕᎕萀᎕缀"/>
      <x:sheetName val="흥양2교토공집계표"/>
      <x:sheetName val="바닥판(1)"/>
      <x:sheetName val="8설7︀"/>
      <x:sheetName val="48일위_x0005__x0000__x0000_"/>
      <x:sheetName val="MATERIAL"/>
      <x:sheetName val="좌측"/>
      <x:sheetName val="4차원가계산서"/>
      <x:sheetName val="수문일1"/>
      <x:sheetName val="골조공사"/>
      <x:sheetName val="하자보증자Á"/>
      <x:sheetName val="에너媀͖"/>
      <x:sheetName val="기술자관련자爈"/>
      <x:sheetName val="기술자관련자爇"/>
      <x:sheetName val="견적기준"/>
      <x:sheetName val="jobhist"/>
      <x:sheetName val="PAC"/>
      <x:sheetName val="criteria(enlc)"/>
      <x:sheetName val="일위_파일"/>
      <x:sheetName val="세부窨_x0013_竬"/>
      <x:sheetName val="날개벽(시점좌_x0005__x0000_"/>
      <x:sheetName val="날개벽(시점좌僀_x0013_"/>
      <x:sheetName val="옹벽수량집계표"/>
      <x:sheetName val="1-4-2_관(약⠀"/>
      <x:sheetName val="전기실(고압)"/>
      <x:sheetName val="테이블"/>
      <x:sheetName val="14.TV공_x0005_"/>
      <x:sheetName val="기계경비시간당손료목록"/>
      <x:sheetName val="노임단가 (2)"/>
      <x:sheetName val="배관배선내역"/>
      <x:sheetName val="본사공가᳈፜"/>
      <x:sheetName val="에너지_x0005_"/>
      <x:sheetName val="대총괄"/>
      <x:sheetName val="이름"/>
      <x:sheetName val="사업분석_x0000__x0000_Ԁ_x0000__x0000_㣾"/>
      <x:sheetName val="공사내역서"/>
      <x:sheetName val="개_x0000_"/>
      <x:sheetName val="매채조蠀"/>
      <x:sheetName val="원가계산서垀_x001b_埌_x001b_"/>
      <x:sheetName val="원가계산서夸_x0014_丵⾌"/>
      <x:sheetName val="원가계산서丵』_x0005__x0000_"/>
      <x:sheetName val="원가계산서劸.丵⾁"/>
      <x:sheetName val="개呠"/>
      <x:sheetName val="원가계산서_x0000__x0000__x0005__x0000_"/>
      <x:sheetName val="구조물"/>
      <x:sheetName val="방배동내역(리라)"/>
      <x:sheetName val="건축공사집계표"/>
      <x:sheetName val="방배동내역 (총괄)"/>
      <x:sheetName val="부대공사총괄"/>
      <x:sheetName val="배_x0000__x0000_Ԁ"/>
      <x:sheetName val="암거橂⽬"/>
      <x:sheetName val="철근량산정및畠_x0013_䌢〚_x0005_"/>
      <x:sheetName val="실행,원惇፵∀ᩃ԰_x0000_"/>
      <x:sheetName val="공사비총괄표"/>
      <x:sheetName val="voucher"/>
      <x:sheetName val="연수동"/>
      <x:sheetName val="구분표"/>
      <x:sheetName val="원가계≎"/>
      <x:sheetName val="원가계≎"/>
      <x:sheetName val="원가계⠏ፏ蠀"/>
      <x:sheetName val="원가계⠙ፏ_x0000_"/>
      <x:sheetName val="정화조방_x0000__x0000__x0005_"/>
      <x:sheetName val="정화조방_x0000__x0000_ᅠ"/>
      <x:sheetName val="99노徸⼣_x0005_"/>
      <x:sheetName val="부_x0000__x0000_"/>
      <x:sheetName val="Front"/>
      <x:sheetName val="wall"/>
      <x:sheetName val="공조기"/>
      <x:sheetName val="공조기휀"/>
      <x:sheetName val="AHU집계"/>
      <x:sheetName val="공량산출서"/>
      <x:sheetName val="물가자료"/>
      <x:sheetName val="맨홀수ׇឃ"/>
      <x:sheetName val="주공Գ︀ᇕ"/>
      <x:sheetName val="TYPE-B 평균H"/>
      <x:sheetName val="4_시방서Ռ_x0000_"/>
      <x:sheetName val="D-䈀ᅪ԰_x0000_"/>
      <x:sheetName val="조도계산서 (도서)"/>
      <x:sheetName val="c_balju"/>
      <x:sheetName val="비계缀ᴪ"/>
      <x:sheetName val="비계ꀀ᩶"/>
      <x:sheetName val="cal"/>
      <x:sheetName val="도급원가"/>
      <x:sheetName val="조頔ន"/>
      <x:sheetName val="단가䘭疚"/>
      <x:sheetName val="단가䘭瞰"/>
      <x:sheetName val="가시설수량"/>
      <x:sheetName val="금리계산"/>
      <x:sheetName val="CONCRETE"/>
      <x:sheetName val="RAHMEN"/>
      <x:sheetName val="상호참ᰖ〚_x0005_"/>
      <x:sheetName val="에너_x0000__x0000_"/>
      <x:sheetName val="1,2,3,4,5단위수량"/>
      <x:sheetName val="부대시설"/>
      <x:sheetName val="골栀᱔렀"/>
      <x:sheetName val="자재반입현황표"/>
      <x:sheetName val="에너ፈߞ"/>
      <x:sheetName val="블럭 손익"/>
      <x:sheetName val="가격자료"/>
      <x:sheetName val="토缀ᨎ԰"/>
      <x:sheetName val="재료비단가"/>
      <x:sheetName val="환경일위대가"/>
      <x:sheetName val="단가비교표"/>
      <x:sheetName val="산출내역"/>
      <x:sheetName val="총괄_x0000_谂በ"/>
      <x:sheetName val="입缀숪"/>
      <x:sheetName val="좌측԰_x0000_缀"/>
      <x:sheetName val="수설계"/>
      <x:sheetName val="2.대외공문"/>
      <x:sheetName val="빌딩 안내"/>
      <x:sheetName val="월별수删"/>
      <x:sheetName val="배저ᕰ㔀"/>
      <x:sheetName val="신청내역"/>
      <x:sheetName val="단순공사비단가표"/>
      <x:sheetName val="분석"/>
      <x:sheetName val="ROOF(ALKALI)"/>
      <x:sheetName val="도급예산내역서총0_x0000_"/>
      <x:sheetName val="배수장공사비명_x0000__x0000_"/>
      <x:sheetName val="배수장공사비명䡲⿛"/>
      <x:sheetName val="도급예산내역서총蠊ᙌ"/>
      <x:sheetName val="도급예산내역서총蠌き"/>
      <x:sheetName val="배수장공사비명䡲ぇ"/>
      <x:sheetName val="전기수량집계"/>
      <x:sheetName val="라.공사비"/>
      <x:sheetName val="다.도서인쇄비 "/>
      <x:sheetName val="날㔀੎"/>
      <x:sheetName val="제원입력"/>
      <x:sheetName val="8䈀ᅪ԰"/>
      <x:sheetName val="원가계산서구조조ꠀ"/>
      <x:sheetName val="원가계산서구조조저"/>
      <x:sheetName val="원가계산서구조조좬"/>
      <x:sheetName val="원가계산서구조조ԯ"/>
      <x:sheetName val="단가일灘"/>
      <x:sheetName val="단가일茐"/>
      <x:sheetName val="PACKING_LISþ"/>
      <x:sheetName val="PACKING_LIS¸"/>
      <x:sheetName val="단가일헾"/>
      <x:sheetName val="법면က"/>
      <x:sheetName val="법면ᰎ"/>
      <x:sheetName val="법면0"/>
      <x:sheetName val="법면爈"/>
      <x:sheetName val="3.피뢰공_x0005_"/>
      <x:sheetName val="[수목일위.XLS][수목일위.XLS][수목일위.XLS]e"/>
      <x:sheetName val="배수관집계"/>
      <x:sheetName val="단가일︾"/>
      <x:sheetName val="중간부"/>
      <x:sheetName val="공종목록표"/>
      <x:sheetName val="횡배위치"/>
      <x:sheetName val="단가헾⿚"/>
      <x:sheetName val="단가催릓"/>
      <x:sheetName val="하자보수율"/>
      <x:sheetName val="포장집계"/>
      <x:sheetName val="포장연장"/>
      <x:sheetName val="포장수량"/>
      <x:sheetName val="통계연보"/>
      <x:sheetName val="2공구_단가(대_x0000__x0000_"/>
      <x:sheetName val="2공구_단가(대頀㙿"/>
      <x:sheetName val="단가(자헾】"/>
      <x:sheetName val="개헾"/>
      <x:sheetName val="본사공가현헾"/>
      <x:sheetName val="4차공사"/>
      <x:sheetName val="전기공사비총괄"/>
      <x:sheetName val="내역서-토목"/>
      <x:sheetName val="수량산출서(원본)"/>
      <x:sheetName val="[수목일위.XLS]el\설계서\수목일︀ᇕ԰_x0000_缀_x0000__x0000__x0000_Ȁ"/>
      <x:sheetName val="[수목일위.XLS]el\설계서\수목일︀ᇕ԰_x0000_缀_x0000__x0000__x0000_焀"/>
      <x:sheetName val="[수목일위.XLS]el\설계서\수목일︀ᇕ԰_x0000_缀_x0000__x0000__x0000_Ԁ"/>
      <x:sheetName val="[수목일위.XLS]정화조방수미/"/>
      <x:sheetName val="배수장공사비명ꀀፐ"/>
      <x:sheetName val="배수장공사비명䀀፣"/>
      <x:sheetName val="토목颙〒"/>
      <x:sheetName val="BOX"/>
      <x:sheetName val="설계산ᛅ〒_x0005_"/>
      <x:sheetName val="교육종류"/>
      <x:sheetName val="상부공"/>
      <x:sheetName val="출력X"/>
      <x:sheetName val="산䈀뵪ԯ"/>
      <x:sheetName val="집수정(600-700)"/>
      <x:sheetName val="9GN︀ᇕ԰"/>
      <x:sheetName val="단가일֭"/>
      <x:sheetName val="안산기계장치"/>
      <x:sheetName val="이름표"/>
      <x:sheetName val="계정과목"/>
      <x:sheetName val="현장구분"/>
      <x:sheetName val="★도급내역(2공구԰"/>
      <x:sheetName val="8.PILE  (돌출)"/>
      <x:sheetName val="000000"/>
      <x:sheetName val="재고list"/>
      <x:sheetName val="TYPE-1"/>
      <x:sheetName val="산徸⼷_x0005_"/>
      <x:sheetName val="6"/>
      <x:sheetName val="기본1"/>
      <x:sheetName val="수정일위대가"/>
      <x:sheetName val="내역서1999.8최_x0005_"/>
      <x:sheetName val="중기집︀"/>
      <x:sheetName val="중기집堀"/>
      <x:sheetName val="5.자금이체명세서"/>
      <x:sheetName val="단가(긴급전화Ⰰ"/>
      <x:sheetName val="단가(긴급전화Ԁ"/>
      <x:sheetName val="단가(긴급전화ԯ"/>
      <x:sheetName val="단가(긴급전화ׇ"/>
      <x:sheetName val="단가(긴급전화蠀"/>
      <x:sheetName val="약품劈,"/>
      <x:sheetName val="월_x0000__x0000_Ԁ"/>
      <x:sheetName val="토공정보"/>
      <x:sheetName val="월별수唀"/>
      <x:sheetName val="월별수徸"/>
      <x:sheetName val="조도계산서1"/>
      <x:sheetName val="DT"/>
      <x:sheetName val="롤러"/>
      <x:sheetName val="펌프차타설"/>
      <x:sheetName val="교대(A1)"/>
      <x:sheetName val="15_소방공사"/>
      <x:sheetName val="12_옥외_방송공사"/>
      <x:sheetName val="8_옥외_보안등공사"/>
      <x:sheetName val="04년부품"/>
      <x:sheetName val="철근량산정및사용ꠀ፺"/>
      <x:sheetName val="기怀፵"/>
      <x:sheetName val="월ԯ_x0000_缀"/>
      <x:sheetName val="월Ň԰"/>
      <x:sheetName val="월԰ԯ_x0000_"/>
      <x:sheetName val="램퀀"/>
      <x:sheetName val="기䩇ԯ"/>
      <x:sheetName val="월䩇ԯ"/>
      <x:sheetName val="월片ԯ"/>
      <x:sheetName val="월ကᙿ"/>
      <x:sheetName val="기怀፵ꈀ"/>
      <x:sheetName val="3단계"/>
      <x:sheetName val="2단계"/>
      <x:sheetName val="월԰瀀፮"/>
      <x:sheetName val="기堀᎟鰀"/>
      <x:sheetName val="날怀፵"/>
      <x:sheetName val="월堀᎟鰀"/>
      <x:sheetName val="프랜怀፵"/>
      <x:sheetName val="램怀"/>
      <x:sheetName val="램堀"/>
      <x:sheetName val="월별氀饿"/>
      <x:sheetName val="기԰_x0000_缀"/>
      <x:sheetName val="주관사업"/>
      <x:sheetName val="월԰堀᎟"/>
      <x:sheetName val="날԰_x0000_"/>
      <x:sheetName val="산근1衲"/>
      <x:sheetName val="1차변경내역서"/>
      <x:sheetName val="신공항A-9(원가수정)"/>
      <x:sheetName val="견적서갑지연속"/>
      <x:sheetName val="5_시방서(일반시丵〒_x0005_"/>
      <x:sheetName val="전기내역1"/>
      <x:sheetName val="설계산출기怀"/>
      <x:sheetName val="4.전력橂⾧_x0005__x0000_"/>
      <x:sheetName val="AL공԰԰"/>
      <x:sheetName val="상계견적"/>
      <x:sheetName val="조내尜"/>
      <x:sheetName val="하도급대비"/>
      <x:sheetName val="2공구_단가(산광)1"/>
      <x:sheetName val="1_토공1"/>
      <x:sheetName val="2_배수공1"/>
      <x:sheetName val="3_구조물공1"/>
      <x:sheetName val="4_포장공1"/>
      <x:sheetName val="PACKING_LIST1"/>
      <x:sheetName val="지주목_및_비료산출기준1"/>
      <x:sheetName val="el\설계서\수목일위_XLS1"/>
      <x:sheetName val="1__설계예산서1"/>
      <x:sheetName val="2__목차1"/>
      <x:sheetName val="3_설계설명서1"/>
      <x:sheetName val="4_시방서갑지1"/>
      <x:sheetName val="5_시방서(일반시방서)1"/>
      <x:sheetName val="6_시방서갑지(특기)1"/>
      <x:sheetName val="7_예정공정표1"/>
      <x:sheetName val="8__설계예산서1"/>
      <x:sheetName val="16_설계서용지(갑)1"/>
      <x:sheetName val="17__내역서갑지1"/>
      <x:sheetName val="내_역_서1"/>
      <x:sheetName val="일_위_대_가_표1"/>
      <x:sheetName val="수_량_산_출_서1"/>
      <x:sheetName val="전차선로_물량표1"/>
      <x:sheetName val="AS포장복구_1"/>
      <x:sheetName val="일위대가_1"/>
      <x:sheetName val="준검_내역서1"/>
      <x:sheetName val="기자재집계"/>
      <x:sheetName val="시행후면적"/>
      <x:sheetName val="산출1"/>
      <x:sheetName val="최종내역"/>
      <x:sheetName val="일위대가橂"/>
      <x:sheetName val="PACKING_LIS_x0005_"/>
      <x:sheetName val="PACKING_LIS°"/>
      <x:sheetName val="대전-교대(A1-A2)"/>
      <x:sheetName val="★도급내역︀𥉉ԯ_x0000_缀"/>
      <x:sheetName val="★도급내역졾ᲂఀᲃ툀"/>
      <x:sheetName val="★도급내역栊⺝︀ԯ"/>
      <x:sheetName val="★도급내역碪᎝밀᎝︀"/>
      <x:sheetName val="총괄내역서(설계Ԃ"/>
      <x:sheetName val="★도급내역က_x0000_ꠀ຾Ԃ"/>
      <x:sheetName val="★도급내역Ԃ⡭䠯#_x0000_"/>
      <x:sheetName val="1공구_단咀2ꮸ⽇_x0005__x0000_"/>
      <x:sheetName val="원가계ԯ_x0000_缀"/>
      <x:sheetName val="횡芸Â헾"/>
      <x:sheetName val="유림골조"/>
      <x:sheetName val="직원헾】_x0005__x0000_"/>
      <x:sheetName val="용수간선"/>
      <x:sheetName val="단  가  대  비  표"/>
      <x:sheetName val="일  위  대  가  목  록"/>
      <x:sheetName val="변화치수"/>
      <x:sheetName val="기록대장"/>
      <x:sheetName val="단਀腹԰"/>
      <x:sheetName val="unitpric"/>
      <x:sheetName val="배수장공사비명菈_x0019_"/>
      <x:sheetName val="도급예산내역서총저ᦃ"/>
      <x:sheetName val="도급예산내역서총︀ᣕ"/>
      <x:sheetName val="도급예산내역서총䈀"/>
      <x:sheetName val="도급예산내역서총㠀ⱴ"/>
      <x:sheetName val="배수장공사비명헾⿘"/>
      <x:sheetName val="배수장공사비명쁈."/>
      <x:sheetName val="도급예산내역서총䠀ㆿ"/>
      <x:sheetName val="도급예산䒿︀鯕ԯ_x0000_"/>
      <x:sheetName val="도급예산䈀ԯ_x0000_缀_x0000_"/>
      <x:sheetName val="도급예산䈀ԯ_x0000_缀_x0000_"/>
      <x:sheetName val="배수장공사비명橂⼢"/>
      <x:sheetName val="배수장공사비명鐰,"/>
      <x:sheetName val="도급예산내역서총䈀뭪"/>
      <x:sheetName val="도급예산䈀_xdf6a_ԯ_x0000_缀_x0000_"/>
      <x:sheetName val="내역(전0_x0000_á_x0000_"/>
      <x:sheetName val="INDEX"/>
      <x:sheetName val="sw1"/>
      <x:sheetName val="준공갑지"/>
      <x:sheetName val="자재⸀朋"/>
      <x:sheetName val="실행내역서(DCU)"/>
      <x:sheetName val="산출집계"/>
      <x:sheetName val="1. 조명내역서(조명설치)"/>
      <x:sheetName val="2. 조명내역서(조명자재)"/>
      <x:sheetName val="일위대가집계표"/>
      <x:sheetName val="중기단가"/>
      <x:sheetName val="[수목일위.XLS_x0000_][수목일위.XLS_x0000_][수목일위.XLS"/>
      <x:sheetName val="[수목일위.XLS]도급예산내역서총/_x0000_"/>
      <x:sheetName val="실행,원㔀቎԰_x0000_缀_x0000_"/>
      <x:sheetName val="바挔_x0012_"/>
      <x:sheetName val="철근량산정및丵〒_x0005__x0000_"/>
      <x:sheetName val="8堀᎟鰀"/>
      <x:sheetName val="철근량산정및傠_x0013_䌢〚_x0005_"/>
      <x:sheetName val="실행,원가 挔_x0012_矺め"/>
      <x:sheetName val="입력단가"/>
      <x:sheetName val="개비온집Ԁ"/>
      <x:sheetName val="개비온집저"/>
      <x:sheetName val="단가(헾】_x0005_"/>
      <x:sheetName val="단가(竈_x0013_笌"/>
      <x:sheetName val="단가(헾⾑_x0005_"/>
      <x:sheetName val="개비온집︀"/>
      <x:sheetName val="단가(鬘_x001d_헾"/>
      <x:sheetName val="상호참고저ᚙ"/>
      <x:sheetName val="상호참고ꠀ᪘"/>
      <x:sheetName val="단가(헾⾝_x0005_"/>
      <x:sheetName val="단가(肘%헾"/>
      <x:sheetName val="단가(芈+苌"/>
      <x:sheetName val="상호참고︀嗕"/>
      <x:sheetName val="상호참고ࠀ᎚"/>
      <x:sheetName val="2.재료비"/>
      <x:sheetName val="12.보오링"/>
      <x:sheetName val="18.공내수압탄성자연"/>
      <x:sheetName val="[수목일위.XLS_x0000_][수목일위.XLS_x0000_]el\설계서\수목"/>
      <x:sheetName val="노임단가자료"/>
      <x:sheetName val="셀명"/>
      <x:sheetName val="배수︀"/>
      <x:sheetName val="KP1590_E"/>
      <x:sheetName val="(1)본선수량집계"/>
      <x:sheetName val="하부철근수량"/>
      <x:sheetName val="경상비"/>
      <x:sheetName val="연돌일위집계"/>
      <x:sheetName val="거래내역"/>
      <x:sheetName val="2.토목공사"/>
      <x:sheetName val="도급예산내역서총︀ᇕ"/>
      <x:sheetName val="배수장공사비명橂】"/>
      <x:sheetName val="배수장공사비명_x0005__x0000_"/>
      <x:sheetName val="증감대비표"/>
      <x:sheetName val="계수시트"/>
      <x:sheetName val="2.고용보험㥝〒_x0005__x0000_"/>
      <x:sheetName val="일대-1"/>
      <x:sheetName val="2.교량(신설)"/>
      <x:sheetName val="매원개착터널총괄"/>
      <x:sheetName val="1차네트공정"/>
      <x:sheetName val="건축(산출)"/>
      <x:sheetName val="토목(산출)"/>
      <x:sheetName val="노임,자재"/>
      <x:sheetName val="단가산출서(기계)"/>
      <x:sheetName val="1표지-공사시방서"/>
      <x:sheetName val="2표지-설계내역서"/>
      <x:sheetName val="관급내역서"/>
      <x:sheetName val="aiming(일위대가표)"/>
      <x:sheetName val="산출서"/>
      <x:sheetName val="F단가비교표"/>
      <x:sheetName val="3표지-설계도면"/>
      <x:sheetName val="炷舅?XLS]데이타'!$E$124"/>
      <x:sheetName val="ls]노임"/>
      <x:sheetName val="____"/>
      <x:sheetName val="炷舅?XLS"/>
      <x:sheetName val="ls"/>
      <x:sheetName val="소일위대가코드표"/>
      <x:sheetName val="품셈TABLE"/>
      <x:sheetName val="Customer Databas"/>
      <x:sheetName val="원내역"/>
      <x:sheetName val="공종단가"/>
      <x:sheetName val="참고"/>
      <x:sheetName val="장비별표(오거보링)(Ø400)(12M)"/>
      <x:sheetName val="䈘목(중국단풍-)"/>
      <x:sheetName val="갑  지"/>
      <x:sheetName val="unit 4"/>
      <x:sheetName val="화재 탐지 설비"/>
      <x:sheetName val="철근총괄집계표"/>
      <x:sheetName val="빗물받이(910-510-410)"/>
      <x:sheetName val="우수"/>
      <x:sheetName val="파일의이용"/>
      <x:sheetName val="설계내역일위"/>
      <x:sheetName val="EACT10"/>
      <x:sheetName val="교사기준면적(초등)"/>
      <x:sheetName val="지주목시비량산출서"/>
      <x:sheetName val="49"/>
      <x:sheetName val="견적시담(송포2공구)"/>
      <x:sheetName val="남양내역"/>
      <x:sheetName val="개인"/>
      <x:sheetName val="공종별원가계산"/>
      <x:sheetName val="전주2本1"/>
      <x:sheetName val="횡배수관토공수량"/>
      <x:sheetName val="5 일위목록"/>
      <x:sheetName val="7 단가조사"/>
      <x:sheetName val="6 일위대가"/>
      <x:sheetName val="Mc1"/>
      <x:sheetName val="10공구일위"/>
      <x:sheetName val="Ⅶ-2.현장경비산출"/>
      <x:sheetName val="기계경비적용기준"/>
      <x:sheetName val="시설물기초"/>
      <x:sheetName val="일위대가-1"/>
      <x:sheetName val="년도별시공"/>
      <x:sheetName val="골조대비내역"/>
      <x:sheetName val="평가내역"/>
      <x:sheetName val="123"/>
      <x:sheetName val="현장"/>
      <x:sheetName val="단가표 (2)"/>
      <x:sheetName val="1차 내역서"/>
      <x:sheetName val="대가표(품셈)"/>
      <x:sheetName val="내역서01"/>
      <x:sheetName val="GAS"/>
      <x:sheetName val="토집"/>
      <x:sheetName val="개소별수량산출"/>
      <x:sheetName val="근거(기밀댐퍼)"/>
      <x:sheetName val="일위집계표"/>
      <x:sheetName val="공통"/>
      <x:sheetName val="퇴직금(울산천상)"/>
      <x:sheetName val="4-10"/>
      <x:sheetName val="설계내"/>
      <x:sheetName val="제수"/>
      <x:sheetName val="공기"/>
      <x:sheetName val="부대공Ⅱ"/>
      <x:sheetName val="상 부"/>
      <x:sheetName val="전선 및 전선관"/>
      <x:sheetName val="금융"/>
      <x:sheetName val="DB@Acess"/>
      <x:sheetName val="Civil"/>
      <x:sheetName val="소야공정계획표"/>
      <x:sheetName val="22인공"/>
      <x:sheetName val="부하계산"/>
      <x:sheetName val="일반부표"/>
      <x:sheetName val="운동장 (2)"/>
      <x:sheetName val="시추주상도"/>
      <x:sheetName val="성곽내역서"/>
      <x:sheetName val="BH"/>
      <x:sheetName val="총괄표1"/>
      <x:sheetName val="Customer_Databas"/>
      <x:sheetName val="갑__지"/>
      <x:sheetName val="unit_4"/>
      <x:sheetName val="화재_탐지_설비"/>
      <x:sheetName val="토공산출_(아파트)"/>
      <x:sheetName val="1_설계조건"/>
      <x:sheetName val="Ⅶ-2_현장경비산출"/>
      <x:sheetName val="귀래_설계_공내역서"/>
      <x:sheetName val="5_일위목록"/>
      <x:sheetName val="7_단가조사"/>
      <x:sheetName val="6_일위대가"/>
      <x:sheetName val="E_P_T수량산출서"/>
      <x:sheetName val="전선_및_전선관"/>
      <x:sheetName val="GAS저장소"/>
      <x:sheetName val="라인마킹"/>
      <x:sheetName val="위험물저장소"/>
      <x:sheetName val="일반창고동"/>
      <x:sheetName val="기성청구"/>
      <x:sheetName val="EQUIP-H"/>
      <x:sheetName val="공통비총괄표"/>
      <x:sheetName val="주요항목별"/>
      <x:sheetName val="내역서2안"/>
      <x:sheetName val="부대공1(65-77,93-95)"/>
      <x:sheetName val="부대공2(78-"/>
      <x:sheetName val="배수및구조물공1"/>
      <x:sheetName val="구조물토공"/>
      <x:sheetName val="토공2(11~19)"/>
      <x:sheetName val="배수및구조물공2"/>
      <x:sheetName val="토공1(1~10,92)"/>
      <x:sheetName val="토공3(20~31)"/>
      <x:sheetName val="구조물공1(51~56)"/>
      <x:sheetName val="D&amp;P특기사항"/>
      <x:sheetName val="우각부보강"/>
      <x:sheetName val="EQT-ESTN"/>
      <x:sheetName val="공종집계"/>
      <x:sheetName val="날개벽(좌,우=60도-4개)"/>
      <x:sheetName val="03하반기내역서"/>
      <x:sheetName val="04상반기"/>
      <x:sheetName val="공작물조직표(용배수)"/>
      <x:sheetName val=" 견적서"/>
      <x:sheetName val="인부신상자료"/>
      <x:sheetName val="퍼스트"/>
      <x:sheetName val="11월"/>
      <x:sheetName val="수량계산서 집계표(가설 신설 및 철거-을지로3가 3호선)"/>
      <x:sheetName val="수량계산서 집계표(신설-을지로3가 3호선)"/>
      <x:sheetName val="수량계산서 집계표(철거-을지로3가 3호선)"/>
      <x:sheetName val="bearing"/>
      <x:sheetName val="단가표_(2)"/>
      <x:sheetName val="수목데이타 "/>
      <x:sheetName val="평형별수량표"/>
      <x:sheetName val="가설개략"/>
      <x:sheetName val="평당"/>
      <x:sheetName val="매입세"/>
      <x:sheetName val="창호"/>
      <x:sheetName val="천방교접속"/>
      <x:sheetName val="EJ"/>
      <x:sheetName val="1차_내역서"/>
      <x:sheetName val="계산내역(설비)"/>
      <x:sheetName val="와동25-3(변경)"/>
      <x:sheetName val="가격비"/>
      <x:sheetName val="炷舅_XLS_데이타'!$E$124"/>
      <x:sheetName val="ls_노임"/>
      <x:sheetName val="炷舅_XLS"/>
      <x:sheetName val="배수판"/>
      <x:sheetName val="TB-내역서"/>
      <x:sheetName val="기타_정보통신공사1"/>
      <x:sheetName val="Customer_Databas1"/>
      <x:sheetName val="2000_11월설계내역1"/>
      <x:sheetName val="표지_(2)1"/>
      <x:sheetName val="갑__지1"/>
      <x:sheetName val="unit_41"/>
      <x:sheetName val="화재_탐지_설비1"/>
      <x:sheetName val="Sheet1_(2)1"/>
      <x:sheetName val="단가_및_재료비1"/>
      <x:sheetName val="1_설계조건1"/>
      <x:sheetName val="Ⅶ-2_현장경비산출1"/>
      <x:sheetName val="토공산출_(아파트)1"/>
      <x:sheetName val="5_일위목록1"/>
      <x:sheetName val="7_단가조사1"/>
      <x:sheetName val="6_일위대가1"/>
      <x:sheetName val="E_P_T수량산출서1"/>
      <x:sheetName val="PW3"/>
      <x:sheetName val="PW4"/>
      <x:sheetName val="SC1"/>
      <x:sheetName val="PE"/>
      <x:sheetName val="PM"/>
      <x:sheetName val="TR"/>
      <x:sheetName val="교대시점"/>
      <x:sheetName val="TEL"/>
      <x:sheetName val="담장산출"/>
      <x:sheetName val="ABUT수량-A԰"/>
      <x:sheetName val="안전건강연금"/>
      <x:sheetName val="건축실적"/>
      <x:sheetName val="고용퇴직"/>
      <x:sheetName val="기계실적"/>
      <x:sheetName val="물가기준년"/>
      <x:sheetName val="노임산재"/>
      <x:sheetName val="장비기준"/>
      <x:sheetName val="조경수목"/>
      <x:sheetName val="토목실적"/>
      <x:sheetName val="setup"/>
      <x:sheetName val="가격"/>
      <x:sheetName val="명세서"/>
      <x:sheetName val="1.1서버도입"/>
      <x:sheetName val="el\설계서\수목︀ᇕ԰_x0000_缀_x0000__x0000__x0000_䘀_xd802_"/>
      <x:sheetName val="도급예산내역서총䠀⻀"/>
      <x:sheetName val="5정거장"/>
      <x:sheetName val="1-3길내기"/>
      <x:sheetName val="단계별내역 (헾】"/>
      <x:sheetName val="도급예산헾】_x0005__x0000_"/>
      <x:sheetName val="단계별내역 (贸_x0013_"/>
      <x:sheetName val="단계별내역 (⩿〚"/>
      <x:sheetName val="단계별내역 (齘_x0013_"/>
      <x:sheetName val="단계별내역 (尜_x0013_"/>
      <x:sheetName val="단계별내역 (徸〒"/>
      <x:sheetName val="집계"/>
      <x:sheetName val="단계별내역 (橂】"/>
      <x:sheetName val="45,46"/>
      <x:sheetName val="기안"/>
      <x:sheetName val="(3.품질관리 시험 총괄표)"/>
      <x:sheetName val="기술자자료敧ぞ"/>
      <x:sheetName val="기술자자료游/"/>
      <x:sheetName val="단면상수 및 주빔설계"/>
      <x:sheetName val="2공구하_x0005__x0000__x0000__x0000_"/>
      <x:sheetName val="XXXXXX"/>
      <x:sheetName val="투찰판"/>
      <x:sheetName val="설계내역서 (대안분)"/>
      <x:sheetName val="토목(대안) (BID)"/>
      <x:sheetName val="건축집계표"/>
      <x:sheetName val="설비집계표"/>
      <x:sheetName val="전기(대안)"/>
      <x:sheetName val="설계내역서 (원안분)"/>
      <x:sheetName val="토목(원안)"/>
      <x:sheetName val="토목(원안) (BID)"/>
      <x:sheetName val="전기(원안)"/>
      <x:sheetName val="계약내역서(을지)"/>
      <x:sheetName val="배수장공사囘$ᯑ⾉"/>
      <x:sheetName val="3.바닥판설계"/>
      <x:sheetName val="TYPE-A"/>
      <x:sheetName val="준공조서"/>
      <x:sheetName val="공사준공계"/>
      <x:sheetName val="준공검사보고서"/>
      <x:sheetName val="안양동丵〒_x0005__x0000_"/>
      <x:sheetName val="현장관丵〒"/>
      <x:sheetName val="돌담교 상부수량"/>
      <x:sheetName val="[수목일위.XLS]el\설계서\수목︀ᇕ԰_x0000_缀_x0000__x0000__x0000_䘀_xd802_"/>
      <x:sheetName val="[수목일위.XLS]기술자자료游/"/>
      <x:sheetName val="[수목일위.XLS]el\설계서\수목일위_XLS1"/>
      <x:sheetName val="변동인원"/>
      <x:sheetName val="난방방식분류"/>
      <x:sheetName val="공사정보입력"/>
      <x:sheetName val="공사"/>
      <x:sheetName val="8설7헾"/>
      <x:sheetName val="개소별집계표"/>
      <x:sheetName val="주요자재집계표"/>
      <x:sheetName val="부하(성남)"/>
      <x:sheetName val="sub"/>
      <x:sheetName val="가설"/>
      <x:sheetName val="구조포설"/>
      <x:sheetName val="복구"/>
      <x:sheetName val="부호표"/>
      <x:sheetName val="기성내역서표지"/>
      <x:sheetName val="당초내역서"/>
      <x:sheetName val="Y-WORK"/>
      <x:sheetName val="절감계산"/>
      <x:sheetName val="장척총괄"/>
      <x:sheetName val="8설7㖮"/>
      <x:sheetName val="시점교䈀"/>
      <x:sheetName val="토목莘!"/>
      <x:sheetName val="회사정보"/>
      <x:sheetName val="친환경주택"/>
      <x:sheetName val="Sheet11"/>
      <x:sheetName val="필터류(발주요구)"/>
      <x:sheetName val="4차구매요청물품"/>
      <x:sheetName val="08년+저장품+수급계획"/>
      <x:sheetName val="갑지(추정眨"/>
      <x:sheetName val="사업분석ﻂ峕ԯ_x0000_缀_x0000_"/>
      <x:sheetName val="구⸀訋ԯ"/>
      <x:sheetName val="b_balju"/>
      <x:sheetName val="기종별 합계"/>
      <x:sheetName val="산橂】"/>
      <x:sheetName val="산丵〒"/>
      <x:sheetName val="산헾】"/>
      <x:sheetName val="배수Ȁ腳"/>
      <x:sheetName val="토공仰0"/>
      <x:sheetName val="법면_x0000_"/>
      <x:sheetName val="48일㗅቎԰_x0000_缀"/>
      <x:sheetName val="출력!내역서"/>
      <x:sheetName val="공사Ԁ_x0000_"/>
      <x:sheetName val="암거(내역)"/>
      <x:sheetName val="철근량산정및사용성검噀"/>
      <x:sheetName val="4.전력_x0000__x0000_鼨ᆉ"/>
      <x:sheetName val="골프장예산"/>
      <x:sheetName val="견䡰_x0015_"/>
      <x:sheetName val="[수목일위.XLS]el\설계서\수목닑⼢_x0005__x0000__x0000_"/>
      <x:sheetName val="견적揄"/>
      <x:sheetName val="3.피뢰공丵"/>
      <x:sheetName val="1단԰"/>
      <x:sheetName val="공사䀀፣"/>
      <x:sheetName val="공사씀ሖ"/>
      <x:sheetName val="공사䈀ᅪ"/>
      <x:sheetName val="공사餀ኘ"/>
      <x:sheetName val="램橂"/>
      <x:sheetName val="공비현2"/>
      <x:sheetName val="횡배수관"/>
      <x:sheetName val="3연box"/>
      <x:sheetName val="단 box"/>
      <x:sheetName val="2.고용보험԰_x0000_缀_x0000__x0000_"/>
      <x:sheetName val="전신"/>
      <x:sheetName val="자압"/>
      <x:sheetName val="작성중-지반조사집계표2"/>
      <x:sheetName val="계약내역"/>
      <x:sheetName val="계정c_x0000__x0000_耠"/>
      <x:sheetName val="계정c_x0000__x0000_㧘"/>
      <x:sheetName val="사업분석-분䠀ⱒ䈀祪"/>
      <x:sheetName val="산근/"/>
      <x:sheetName val="산근_xdc00_"/>
      <x:sheetName val="대공종"/>
      <x:sheetName val="전익정산집계"/>
      <x:sheetName val="계측_x0000_ﴂ㣣"/>
      <x:sheetName val="산ꃇ䅙"/>
      <x:sheetName val="산㳇ᡙ"/>
      <x:sheetName val="포항보고서"/>
      <x:sheetName val="਀"/>
      <x:sheetName val="ꠀ䶅"/>
      <x:sheetName val="Ԁ_x0000_"/>
      <x:sheetName val="堀媁"/>
      <x:sheetName val="2공구_단가䈀頻ԯ_x0000_"/>
      <x:sheetName val="좌측헾】_x0005_"/>
      <x:sheetName val="좌측Ẩ瘒恌"/>
      <x:sheetName val="재⪋"/>
      <x:sheetName val="재徸"/>
      <x:sheetName val="재尜"/>
      <x:sheetName val="00尜_x0013_層"/>
      <x:sheetName val="조경尜_x0013_"/>
      <x:sheetName val="00徸〒_x0005_"/>
      <x:sheetName val="재丵"/>
      <x:sheetName val="재_x0005_"/>
      <x:sheetName val="일위집계(苈)헾"/>
      <x:sheetName val="AL공렀ず氀ぜ"/>
      <x:sheetName val="AL공렀♗氀♙"/>
      <x:sheetName val="주공墐;壜"/>
      <x:sheetName val="2)관渀㡷"/>
      <x:sheetName val="변경-㔀"/>
      <x:sheetName val="AL공蠀㥔㔀"/>
      <x:sheetName val="현금"/>
      <x:sheetName val="건축명"/>
      <x:sheetName val="기계명"/>
      <x:sheetName val="전기명"/>
      <x:sheetName val="토목명"/>
      <x:sheetName val="I.설계조건"/>
      <x:sheetName val="1.설계기준"/>
      <x:sheetName val="산근1,2"/>
      <x:sheetName val="총괄서"/>
      <x:sheetName val="사통"/>
      <x:sheetName val="내역서19多⿣_x0005__x0000__x0000_"/>
      <x:sheetName val="배수장공사비명ﺮ폕"/>
      <x:sheetName val="H-PIÍ_x0000_炑쐜紹"/>
      <x:sheetName val="왕십리방향"/>
      <x:sheetName val="상선"/>
      <x:sheetName val="조경일ԯ"/>
      <x:sheetName val="해평견ၷ"/>
      <x:sheetName val="해평견䁷"/>
      <x:sheetName val="해평견ⴀ"/>
      <x:sheetName val="EL90"/>
      <x:sheetName val="유기공정"/>
      <x:sheetName val="STEEL BOX 단면설계(SEC.8)"/>
      <x:sheetName val="건축전기약전.소방"/>
      <x:sheetName val="외주"/>
      <x:sheetName val="발주처자료입_x0005_"/>
      <x:sheetName val="가중치근거栀⦅가⦅"/>
      <x:sheetName val="9_전등공사"/>
      <x:sheetName val="4_전력간선공사"/>
      <x:sheetName val="인수공규격"/>
      <x:sheetName val="미원천정비재료집계표"/>
      <x:sheetName val="권역안내판재료집계표"/>
      <x:sheetName val="마을쉼터조성재료집계표"/>
      <x:sheetName val="자재대(물량)"/>
      <x:sheetName val="부대공사재료집계표"/>
      <x:sheetName val="율적용"/>
      <x:sheetName val="토목을"/>
      <x:sheetName val="견적렀"/>
      <x:sheetName val="배헾⿠"/>
      <x:sheetName val="도로"/>
      <x:sheetName val="1근거"/>
      <x:sheetName val="광공업조"/>
      <x:sheetName val="산출명세"/>
      <x:sheetName val="단가표 "/>
      <x:sheetName val="입찰품의서"/>
      <x:sheetName val="1-1-2.고순도용접"/>
      <x:sheetName val="1-5"/>
      <x:sheetName val="물량산출근거"/>
      <x:sheetName val="kimre scrubber"/>
      <x:sheetName val="GRDBS"/>
      <x:sheetName val="장비"/>
      <x:sheetName val="투찰내역서"/>
      <x:sheetName val="3.고과순"/>
      <x:sheetName val="[수목일위.XLS]el\설계서›_x0000__x0000__x0000__x0000_幜;_x0006_"/>
      <x:sheetName val="내역서1999.聈8헾"/>
      <x:sheetName val="1공구_단䈀챪ԯ_x0000_缀_x0000_"/>
      <x:sheetName val="차수"/>
      <x:sheetName val="지입집계"/>
      <x:sheetName val="미드수량"/>
      <x:sheetName val="취합표"/>
      <x:sheetName val="주공頀๔꤂"/>
      <x:sheetName val="주공Գ_x0000__x0000_"/>
      <x:sheetName val="주공Գ傡"/>
      <x:sheetName val="주공Գ昀⭝"/>
      <x:sheetName val="주공恷䇦昂"/>
      <x:sheetName val="주공Գ_x0001__x0000_"/>
      <x:sheetName val="주공Գⴀ譆"/>
      <x:sheetName val="단가목_x0000_"/>
      <x:sheetName val="설_x0000__x0000_"/>
      <x:sheetName val="주공_x0000__x0000_쀀"/>
      <x:sheetName val="단가목撈"/>
      <x:sheetName val="장비투_x0000__x0000_쀀"/>
      <x:sheetName val="견䗽睦"/>
      <x:sheetName val="95년기준조정"/>
      <x:sheetName val="el\설계서\수목일위_XLS]데이타2"/>
      <x:sheetName val="1공구_단가_(정원)2"/>
      <x:sheetName val="1공구_단가_(산광)2"/>
      <x:sheetName val="1공구_단가_(용호)2"/>
      <x:sheetName val="간지_(2)2"/>
      <x:sheetName val="2공구_단가(인성)2"/>
      <x:sheetName val="제출내역_(2)1"/>
      <x:sheetName val="골조-APT_갑지1"/>
      <x:sheetName val="중기조종사_단위단가1"/>
      <x:sheetName val="원가계산_(2)1"/>
      <x:sheetName val="참조_(2)1"/>
      <x:sheetName val="기초입력_DATA1"/>
      <x:sheetName val="일위대가_(식재)1"/>
      <x:sheetName val="3_바닥판__1"/>
      <x:sheetName val="설명서_1"/>
      <x:sheetName val="11-2_아파트내역1"/>
      <x:sheetName val="인건비_1"/>
      <x:sheetName val="6-1__관개량조서1"/>
      <x:sheetName val="자재단가2007_101"/>
      <x:sheetName val="자재단가2008_41"/>
      <x:sheetName val="INDEX__LIST1"/>
      <x:sheetName val="주빔의_설계1"/>
      <x:sheetName val="플랜트_설치1"/>
      <x:sheetName val="아파트_내역1"/>
      <x:sheetName val="7_원가계산서(품셈)1"/>
      <x:sheetName val="단가산출근거_목록표1"/>
      <x:sheetName val="단_가_산_출_근_거1"/>
      <x:sheetName val="중기_목록표1"/>
      <x:sheetName val="시간당_중기사용료1"/>
      <x:sheetName val="환율및_기초자료1"/>
      <x:sheetName val="표__지1"/>
      <x:sheetName val="실행,원가_최종예상"/>
      <x:sheetName val="횡_연장1"/>
      <x:sheetName val="자재_집계표1"/>
      <x:sheetName val="내역서1999_8최종1"/>
      <x:sheetName val="안양동교_1안"/>
      <x:sheetName val="Sheet4[수목일위_XLS]가드레일산근"/>
      <x:sheetName val="주공_갑지"/>
      <x:sheetName val="7_계측제어1"/>
      <x:sheetName val="6_동력1"/>
      <x:sheetName val="13_방송공사1"/>
      <x:sheetName val="1_전력인입"/>
      <x:sheetName val="10_전열_공사"/>
      <x:sheetName val="11_전화공사"/>
      <x:sheetName val="5_CABLE_TRAY"/>
      <x:sheetName val="3_피뢰공사"/>
      <x:sheetName val="14_TV공사"/>
      <x:sheetName val="1_2_동력(철거)"/>
      <x:sheetName val="1_접지공사"/>
      <x:sheetName val="G_R300경비"/>
      <x:sheetName val="1-4-2_관(약)1"/>
      <x:sheetName val="CABLE_SIZE-11"/>
      <x:sheetName val="설계변경내역_98"/>
      <x:sheetName val="2_고용보험료산출근거"/>
      <x:sheetName val="단계별내역_(2)"/>
      <x:sheetName val="공사별_가중치_산출근거(토목)"/>
      <x:sheetName val="공사별_가중치_산출근거(건축)"/>
      <x:sheetName val="총괄_내역서"/>
      <x:sheetName val="개별직종노임단가(2005_1)"/>
      <x:sheetName val="TABLE_DB"/>
      <x:sheetName val="쌍용_data_base"/>
      <x:sheetName val="현장관리비_산출내역"/>
      <x:sheetName val="8_설치품셈"/>
      <x:sheetName val="개비온_단위"/>
      <x:sheetName val="6__안전관리비"/>
      <x:sheetName val="계장_품셈표"/>
      <x:sheetName val="토공(우물통,기타)_"/>
      <x:sheetName val="사업비변경내역(96_9단가)"/>
      <x:sheetName val="_상부공통집계(총괄)"/>
      <x:sheetName val="본실행"/>
      <x:sheetName val="24_보증금"/>
      <x:sheetName val="1~9_하중계산"/>
      <x:sheetName val="실행내역서_"/>
      <x:sheetName val="각사별공사비분개_"/>
      <x:sheetName val="내역서_제출"/>
      <x:sheetName val="A_LINE"/>
      <x:sheetName val="Sheet4[수목일위_XLS]가드레일산근耀[수목일"/>
      <x:sheetName val="경율산정_XLS"/>
      <x:sheetName val="4_설계예산내역서"/>
      <x:sheetName val="6_관급자재조서"/>
      <x:sheetName val="3_예정공정표"/>
      <x:sheetName val="7_청제공기계기구조서"/>
      <x:sheetName val="el_설계서_수목일위_XLS_데이타"/>
      <x:sheetName val="el_설계서_수목일위_XLS"/>
      <x:sheetName val="공사비_증감_내역서"/>
      <x:sheetName val="원가계산서"/>
      <x:sheetName val="Site_Expenses"/>
      <x:sheetName val="1-4-㳀ҙ"/>
      <x:sheetName val="소방_하_내역"/>
      <x:sheetName val="24_보증금(전신전화가입권)"/>
      <x:sheetName val="6_송금의뢰내역서"/>
      <x:sheetName val="단면_(2)"/>
      <x:sheetName val="토__공"/>
      <x:sheetName val="6PILE__(돌출)"/>
      <x:sheetName val="세골재__T2_변경_현황"/>
      <x:sheetName val="건설剸"/>
      <x:sheetName val="5__현장관리비(new)_"/>
      <x:sheetName val="품셈_"/>
      <x:sheetName val="우측날개"/>
      <x:sheetName val="1_취수장"/>
      <x:sheetName val="자재_집"/>
      <x:sheetName val="3_고용보험료산출근거"/>
      <x:sheetName val="4_고용보험"/>
      <x:sheetName val="[수목일위.XLS][수목일위.XLS]el_______60"/>
      <x:sheetName val="[수목일위.XLS][수목일위.XLS]el_______61"/>
      <x:sheetName val="[수목일위.XLS][수목일위.XLS]el_______58"/>
      <x:sheetName val="[수목일위.XLS][수목일위.XLS]el_______59"/>
      <x:sheetName val="[수목일위.XLS]el\설계서\수목일위_XLS]데이타2"/>
      <x:sheetName val="단가_x0000__x0000_蝰⨊"/>
      <x:sheetName val="[수목일위.XLS]el\설계서\수목일위_x0000__x0000__x0005__x0000_"/>
      <x:sheetName val="복공계산"/>
      <x:sheetName val="남양주댠가표"/>
      <x:sheetName val="3.골재원검토의견서 갑지"/>
      <x:sheetName val="FD"/>
      <x:sheetName val="산㗇቎"/>
      <x:sheetName val="UTIMS분석DATA(리셋 등 제외)"/>
      <x:sheetName val="고장분류"/>
      <x:sheetName val=" 역별 발생건수"/>
      <x:sheetName val="2공구_단가(인성︀"/>
      <x:sheetName val="관련자ԯ_x0000_缀"/>
      <x:sheetName val="현장관리비刨_x0014_⍠⿛_x0005_"/>
      <x:sheetName val="현장관리비_x0005__x0000__x0000__x0000_"/>
      <x:sheetName val="날개벽(TYPE2)"/>
      <x:sheetName val="공사진︀"/>
      <x:sheetName val="공사진䈀"/>
      <x:sheetName val="내역서1999.咀&amp;哌"/>
      <x:sheetName val="LIST"/>
      <x:sheetName val="현장관리비 "/>
      <x:sheetName val="북제_x0005__x0000_"/>
      <x:sheetName val="[수목일위.XLS][수목일위.XLS]el_______68"/>
      <x:sheetName val="[수목일위.XLS][수목일위.XLS]el_______69"/>
      <x:sheetName val="[수목일위.XLS][수목일위.XLS]el_______66"/>
      <x:sheetName val="[수목일위.XLS][수목일위.XLS]el_______67"/>
      <x:sheetName val="[수목일위.XLS][수목일위.XLS]el_______64"/>
      <x:sheetName val="[수목일위.XLS][수목일위.XLS]el_______65"/>
      <x:sheetName val="[수목일위.XLS][수목일위.XLS]el_______62"/>
      <x:sheetName val="[수목일위.XLS][수목일위.XLS]el_______63"/>
      <x:sheetName val="단가 (2)"/>
      <x:sheetName val="조경썿鴅"/>
      <x:sheetName val="간지_(2ԯ"/>
      <x:sheetName val="98비정기소모"/>
      <x:sheetName val="단중표"/>
      <x:sheetName val="1공구_단가_᳉፜搀፜"/>
      <x:sheetName val="7월1"/>
      <x:sheetName val="15.소방공䊬"/>
      <x:sheetName val="15.소방공⢬"/>
      <x:sheetName val="내역서1999._x0005__x0000_"/>
      <x:sheetName val="을부담운窘_x0013_"/>
      <x:sheetName val="노임,적용율"/>
      <x:sheetName val="회사기본자԰"/>
      <x:sheetName val="공용시설내역"/>
      <x:sheetName val="단가(ﺿ"/>
      <x:sheetName val="입︀ᇕ"/>
      <x:sheetName val="입堀᎟"/>
      <x:sheetName val="물량표"/>
      <x:sheetName val="상호참_x0005__x0000_"/>
      <x:sheetName val="분양가격표"/>
      <x:sheetName val="조㢸+"/>
      <x:sheetName val="조_x0000__x0000_"/>
      <x:sheetName val="장비일위대가2003상"/>
      <x:sheetName val="슬래브수량"/>
      <x:sheetName val="총괄내역서(설ԯ_x0000_"/>
      <x:sheetName val="원가계箌_x0016_篔"/>
      <x:sheetName val="총괄내역서(설谀ᙻ"/>
      <x:sheetName val="토목헾⾀"/>
      <x:sheetName val="총물량"/>
      <x:sheetName val="인건-측정"/>
      <x:sheetName val="XXXXXXXX"/>
      <x:sheetName val="노임자재단가"/>
      <x:sheetName val="noyim"/>
      <x:sheetName val="프랜트면_x0000_"/>
      <x:sheetName val="배駋ꦘԯ"/>
      <x:sheetName val="배ﺕ꿕ԯ"/>
      <x:sheetName val="[수목일위.XLS]el\설계서\수목일위.堃ᦋ鄃ா뀁ᢪ_x001f_"/>
      <x:sheetName val="내역총괄"/>
      <x:sheetName val="차액헾】"/>
      <x:sheetName val="CSCHEDUL"/>
      <x:sheetName val="[수목일위.XLS]산근/"/>
      <x:sheetName val="총원가계산서(요율)"/>
      <x:sheetName val="산출근거1"/>
      <x:sheetName val="코스모공장 (어음)"/>
      <x:sheetName val="[수목일위.XLS]el\설계서\수목일위_XL_x0001_"/>
      <x:sheetName val="7월1帔⿪"/>
      <x:sheetName val="달력"/>
      <x:sheetName val="발주처"/>
      <x:sheetName val="직원"/>
      <x:sheetName val="거래처"/>
      <x:sheetName val="PAINT"/>
      <x:sheetName val="방화도료"/>
      <x:sheetName val="_x0000_䅅呒"/>
      <x:sheetName val="내역서 "/>
      <x:sheetName val="견적내역서"/>
      <x:sheetName val="설계서(7)"/>
      <x:sheetName val="예산서(6)"/>
      <x:sheetName val="화해(함평)"/>
      <x:sheetName val="화해(장성)"/>
      <x:sheetName val="일위대가헾"/>
      <x:sheetName val="[수목일위.XLS][수목일위.XLS]el_______74"/>
      <x:sheetName val="[수목일위.XLS][수목일위.XLS]el_______75"/>
      <x:sheetName val="[수목일위.XLS][수목일위.XLS]el_______76"/>
      <x:sheetName val="[수목일위.XLS][수목일위.XLS]el_______77"/>
      <x:sheetName val="[수목일위.XLS][수목일위.XLS]el_______88"/>
      <x:sheetName val="[수목일위.XLS][수목일위.XLS]el_______89"/>
      <x:sheetName val="[수목일위.XLS][수목일위.XLS]el_______90"/>
      <x:sheetName val="[수목일위.XLS][수목일위.XLS]el_______91"/>
      <x:sheetName val="[수목일위.XLS][수목일위.XLS]el_______82"/>
      <x:sheetName val="[수목일위.XLS][수목일위.XLS]el_______83"/>
      <x:sheetName val="[수목일위.XLS][수목일위.XLS]el_______84"/>
      <x:sheetName val="[수목일위.XLS][수목일위.XLS]el_______85"/>
      <x:sheetName val="[수목일위.XLS][수목일위.XLS]el_______86"/>
      <x:sheetName val="[수목일위.XLS][수목일위.XLS]el_______87"/>
      <x:sheetName val="[수목일위.XLS][수목일위.XLS]el_______92"/>
      <x:sheetName val="[수목일위.XLS][수목일위.XLS]el_______93"/>
      <x:sheetName val="[수목일위.XLS][수목일위.XLS]el_______94"/>
      <x:sheetName val="[수목일위.XLS][수목일위.XLS]el_______95"/>
      <x:sheetName val="임율"/>
      <x:sheetName val="crude.SLAB RE-bar"/>
      <x:sheetName val="수로단위수량"/>
      <x:sheetName val="[수목일위.XLS_x0000_][수목일위.XLS]el\설계서\수목일"/>
      <x:sheetName val="[수목일위.XLS][수목일위.XLS]el______146"/>
      <x:sheetName val="[수목일위.XLS][수목일위.XLS]el______147"/>
      <x:sheetName val="[수목일위.XLS][수목일위.XLS]el______142"/>
      <x:sheetName val="[수목일위.XLS][수목일위.XLS]el______143"/>
      <x:sheetName val="H-PILE수량Ç_x0000_"/>
      <x:sheetName val="ilch"/>
      <x:sheetName val="2.고용보׃⿦_x0000__x0000__x0000_"/>
      <x:sheetName val="하자보증자Ⴡ"/>
      <x:sheetName val="Too_xd89a_"/>
      <x:sheetName val="총 괄 표"/>
      <x:sheetName val="환율"/>
      <x:sheetName val="단가산출서 (2)"/>
      <x:sheetName val="상부집계표"/>
      <x:sheetName val="상하차비용(기계상차)"/>
      <x:sheetName val="운반비"/>
      <x:sheetName val="하자보증자0"/>
      <x:sheetName val="99노임崆Ē"/>
      <x:sheetName val="5_시방서(일반_x0000__x0000_䫰_x0000_"/>
      <x:sheetName val="도급예산䈀湪ԯ_x0000_缀_x0000_"/>
      <x:sheetName val="배수장공사비명鉰@"/>
      <x:sheetName val="도급예산쀀នఀប䈀⩪"/>
      <x:sheetName val="도급예산내역서총ꀀ⪓"/>
      <x:sheetName val="도급예산내역서총䈀詪"/>
      <x:sheetName val="도급예산내역서총䈀Ꝫ"/>
      <x:sheetName val="도급예산내역서총　䊕"/>
      <x:sheetName val="도급예산내역서총퀀㲔"/>
      <x:sheetName val="도급예산내역서총瀀䂒"/>
      <x:sheetName val="도급예산내역서총_x0000_㚘"/>
      <x:sheetName val="도급예산내역서총䈀啪"/>
      <x:sheetName val="도급예산내역서총怀᪗"/>
      <x:sheetName val="도급예산瀀㊔밀㊔䈀꭪"/>
      <x:sheetName val="도급예산᪔Ⰰ᪕䈀ᥪ"/>
      <x:sheetName val="도급예산내역서총倀䒘"/>
      <x:sheetName val="00_x0005__x0000_B"/>
      <x:sheetName val="배수장공사비명橂⿺"/>
      <x:sheetName val="도급예산䈀頻ԯ_x0000_缀_x0000_"/>
      <x:sheetName val="도급예산내역서총䈀頻"/>
      <x:sheetName val="도급예산내역서총耀⮗"/>
      <x:sheetName val="도급예산내역서총䈀롪"/>
      <x:sheetName val="䈀祪"/>
      <x:sheetName val="도급예산내역서총䈀祪"/>
      <x:sheetName val="도급예산내역서총耀ភ"/>
      <x:sheetName val="배수장공사비명鞀_x0017_"/>
      <x:sheetName val="도급예산내역서총耀䂕"/>
      <x:sheetName val="배수장공사비명門@"/>
      <x:sheetName val="도급예산0_x0000_뀀_x0005__x0000__x0000_"/>
      <x:sheetName val="도급예산0_x0000_᠀¿_x0000__x0000_"/>
      <x:sheetName val="도급예산내역서총鬀ఓ"/>
      <x:sheetName val="도급예산내역서총鬀툓"/>
      <x:sheetName val="제경비_x0000__x0000_"/>
      <x:sheetName val="도급예산내역서총洐쵩"/>
      <x:sheetName val="도급예산내역서총᠓ᐳ"/>
      <x:sheetName val="도급예산내역서총蠀䅾"/>
      <x:sheetName val="도급예산쀯_x0000__x0000__x0000__x0000_"/>
      <x:sheetName val="배수장공사비명橂⽠"/>
      <x:sheetName val="매媸"/>
      <x:sheetName val="내역(전체_금차0"/>
      <x:sheetName val="도급예산내역서총砀⑋"/>
      <x:sheetName val="도급예산砀⑋䈀Ꝫԯ_x0000_"/>
      <x:sheetName val="도급예산내역서총蠀᱌"/>
      <x:sheetName val="도급예산내역서총䈀ⱪ"/>
      <x:sheetName val="도급예산내역서총㪖"/>
      <x:sheetName val="배수장공사비명橂⼯"/>
      <x:sheetName val="배수장공사비명熠_x001e_"/>
      <x:sheetName val="배수장공사비명犰*"/>
      <x:sheetName val="도급예산내역서총瀀⪘"/>
      <x:sheetName val="도급예산내역서총䈀䅪"/>
      <x:sheetName val="도급예산내역서총䈀摪"/>
      <x:sheetName val="도급예산내역서총　Ⲙ"/>
      <x:sheetName val="배수장공사비명橂⽉"/>
      <x:sheetName val="도급예산䈀䥪ԯ_x0000_缀_x0000_"/>
      <x:sheetName val="배수장공사비명閐+"/>
      <x:sheetName val="도급예산ԯ_x0000_缀_x0000__x0000__x0000_"/>
      <x:sheetName val="도급예산내역서총က㚕"/>
      <x:sheetName val="내역(전က㚕尀㚕䈀"/>
      <x:sheetName val="도급예산倀㞔鰀㞔䈀な"/>
      <x:sheetName val="도급예산㒐Ⰰ㒑䈀끪"/>
      <x:sheetName val="도급예산내역서총䈀㑪"/>
      <x:sheetName val="도급예산䈀꽪ԯ_x0000_缀_x0000_"/>
      <x:sheetName val="도급예산退ភ_xdc00_ភ䈀⵪"/>
      <x:sheetName val="도급예산䈀쥪ԯ_x0000_缀_x0000_"/>
      <x:sheetName val="도급예산내역서총䈀幪"/>
      <x:sheetName val="도급예산내역서총䈀酪"/>
      <x:sheetName val="도급예산내역서총퀀ᶐ"/>
      <x:sheetName val="도급예산내역서총䈀≪"/>
      <x:sheetName val="도급예산내역서총䈀ꉪ"/>
      <x:sheetName val="배수장공사비명愵⿀"/>
      <x:sheetName val="배수장공사비명邰&lt;"/>
      <x:sheetName val="도급예산내역서총䈀ժ"/>
      <x:sheetName val="배수장공사비명橂⽭"/>
      <x:sheetName val="도급예산내역서총䈀䝪"/>
      <x:sheetName val="배수장공사비명橂⽇"/>
      <x:sheetName val="도급예산내역서총퀀ᦕ"/>
      <x:sheetName val="도급예산내역서총᠀㙗"/>
      <x:sheetName val="도급예산/_x0000_䀀_x0015__x0000__x0000_"/>
      <x:sheetName val="내역(전/_x0000_쀀¿_x0000_"/>
      <x:sheetName val="내역(전/_x0000_ꠀ_x0010__x0000_"/>
      <x:sheetName val="내역(전砝䖋怀䝛䨌"/>
      <x:sheetName val="내역(전체_금차⠀"/>
      <x:sheetName val="내역(전체_금차頀"/>
      <x:sheetName val="배수장공사비명_x0000_"/>
      <x:sheetName val="배수장공사비명洅⿞"/>
      <x:sheetName val="배수장공사비명헾⽅"/>
      <x:sheetName val="도급예산내역서총︀懕"/>
      <x:sheetName val="도급예산내역서총䈀䭪"/>
      <x:sheetName val="배수장공사비명鍀/"/>
      <x:sheetName val="도급예산내역서총䀀⾓"/>
      <x:sheetName val="도급예산내역서총⠀䑐"/>
      <x:sheetName val="도급예산내역서총䈀ꍪ"/>
      <x:sheetName val="도급예산내역서총䈀ﭪ"/>
      <x:sheetName val="내역(전체_금차蠀"/>
      <x:sheetName val="내역(전체_금차"/>
      <x:sheetName val="배수장공사비명釠3"/>
      <x:sheetName val="배수장공사비명翈±"/>
      <x:sheetName val="배수장공사비명礊⿏"/>
      <x:sheetName val="도급예산내역서총䈀"/>
      <x:sheetName val="도급예산䈀ԯ_x0000_缀_x0000_"/>
      <x:sheetName val="배수장공사비명橂⿭"/>
      <x:sheetName val="배수장공사비명橂⼶"/>
      <x:sheetName val="도급예산ꠊᠹ堀才朁륥"/>
      <x:sheetName val="내역(전체_금차/"/>
      <x:sheetName val="도급예산0_x0000_P_x0000__x0000_"/>
      <x:sheetName val="도급예산/_x0000_퀀ô_x0000__x0000_"/>
      <x:sheetName val="도급예산頉ᶗ쀀老쀁"/>
      <x:sheetName val="도급예산/_x0000_退ý_x0000__x0000_"/>
      <x:sheetName val="배수장공사비명헾〉"/>
      <x:sheetName val="도급예산내역서총︀䗕"/>
      <x:sheetName val="도급예산내역서총栀羅"/>
      <x:sheetName val="도급예산내역서총螄"/>
      <x:sheetName val="도급예산堀︀釕ԯ_x0000_"/>
      <x:sheetName val="도급예산내역서총︀껕"/>
      <x:sheetName val="배수장공사비명헾⽌"/>
      <x:sheetName val="도급예산내역서총︀⋕"/>
      <x:sheetName val="도급예산내역서총洌絩"/>
      <x:sheetName val="8설_x0005__x0000_"/>
      <x:sheetName val="피해현황_(수량합계)"/>
      <x:sheetName val="접합_및_부설_"/>
      <x:sheetName val="배수장공사비명菈"/>
      <x:sheetName val="배수장공사비명쁈_"/>
      <x:sheetName val="도급예산䈀ԯ缀"/>
      <x:sheetName val="도급예산내역서총ࠁ⸵"/>
      <x:sheetName val="수량산출표"/>
      <x:sheetName val="댐구조도"/>
      <x:sheetName val="세월교산출기초"/>
      <x:sheetName val="도급예산내역서총尀䘳"/>
      <x:sheetName val="회사기본_x0000__x0000_"/>
      <x:sheetName val="좌측ꙭī_x0000_"/>
      <x:sheetName val="D-철근肘_x0013_"/>
      <x:sheetName val="SLAB&quot;1&quot;"/>
      <x:sheetName val="E.P.T수량䈀ᅪ԰"/>
      <x:sheetName val="협력업ׇ"/>
      <x:sheetName val="단가(자재헾"/>
      <x:sheetName val="일위대ﻈᇕ԰_x0000_缀"/>
      <x:sheetName val="pier_x0005__x0000__x0000__x0000_"/>
      <x:sheetName val="pier畠_x0013_闰〒"/>
      <x:sheetName val="pier尜_x0013_層_x0013_"/>
      <x:sheetName val="일위대怀፵ን԰"/>
      <x:sheetName val="pier徸。_x0005__x0000_"/>
      <x:sheetName val="단_x0000__x0000__x0005_"/>
      <x:sheetName val="원가계堀ᩘఀ"/>
      <x:sheetName val="데이터"/>
      <x:sheetName val="8__⽗가⽙渀"/>
      <x:sheetName val="원가계 ⱓ氀"/>
      <x:sheetName val="원가계㔀㹎ԯ"/>
      <x:sheetName val="입헾】"/>
      <x:sheetName val="별첨-기계경비 산출목록"/>
      <x:sheetName val="여수토토적"/>
      <x:sheetName val="원가계颙〒_x0005_"/>
      <x:sheetName val="도급예산내역서총ԯ_x0000_"/>
      <x:sheetName val="도급예산0_x0000_G_x0000__x0000_"/>
      <x:sheetName val="도급예산︀跕ԯ_x0000_缀_x0000_"/>
      <x:sheetName val="도급예산0_x0000_堀6_x0000__x0000_"/>
      <x:sheetName val="도급예산/_x0000_䠀j_x0000__x0000_"/>
      <x:sheetName val="도급예산내역서총밅㉤"/>
      <x:sheetName val="1공구_단가_გ᭘尀"/>
      <x:sheetName val="단가적용기준"/>
      <x:sheetName val="구조물徸"/>
      <x:sheetName val="구조물圀"/>
      <x:sheetName val="구조물吀"/>
      <x:sheetName val="구조물又"/>
      <x:sheetName val="맨홀_x0000__x0000_ㅐ_x0000_"/>
      <x:sheetName val="공사원가산출서"/>
      <x:sheetName val="★도급내︀"/>
      <x:sheetName val="기본계획수립-2(backdata)"/>
      <x:sheetName val="2002이전(backdata)"/>
      <x:sheetName val="2002년이후(backdata)"/>
      <x:sheetName val="하천일람(bcakdata)"/>
      <x:sheetName val="TARGET"/>
      <x:sheetName val="원가계산서(1공구)"/>
      <x:sheetName val="마산방향철근집계"/>
      <x:sheetName val="공사ﻇᇕ԰"/>
      <x:sheetName val="15_소방공사1"/>
      <x:sheetName val="12_옥외_방송공사1"/>
      <x:sheetName val="8_옥외_보안등공사1"/>
      <x:sheetName val="9_전등공사1"/>
      <x:sheetName val="4_전력간선공사1"/>
      <x:sheetName val="1_전력인입1"/>
      <x:sheetName val="10_전열_공사1"/>
      <x:sheetName val="11_전화공사1"/>
      <x:sheetName val="5_CABLE_TRAY1"/>
      <x:sheetName val="3_피뢰공사1"/>
      <x:sheetName val="14_TV공사1"/>
      <x:sheetName val="1_2_동력(철거)1"/>
      <x:sheetName val="1_접지공사1"/>
      <x:sheetName val="실행,원가_최종예상1"/>
      <x:sheetName val="설계변경내역_981"/>
      <x:sheetName val="BSD_(2)1"/>
      <x:sheetName val="주공_갑지1"/>
      <x:sheetName val="운怀"/>
      <x:sheetName val="11공사비요율"/>
      <x:sheetName val="단가목氚"/>
      <x:sheetName val="[수목일위.XLS]el\설계서瀀ᯢ_x0000__x0000_฀痼Ŀ_x0000__x0000_"/>
      <x:sheetName val="conclusion"/>
      <x:sheetName val="결정단가"/>
      <x:sheetName val="comparables"/>
      <x:sheetName val="Deduction"/>
      <x:sheetName val="other"/>
      <x:sheetName val="현장청취복명서"/>
      <x:sheetName val="실԰"/>
      <x:sheetName val="기성신청"/>
      <x:sheetName val="기본DATA"/>
      <x:sheetName val="건축(을)"/>
      <x:sheetName val="공정코드"/>
      <x:sheetName val="기계실 D200"/>
      <x:sheetName val="전기일위대가"/>
      <x:sheetName val="공사발의서"/>
      <x:sheetName val="사전공사"/>
      <x:sheetName val="동력부하계산"/>
      <x:sheetName val="ENTRY"/>
      <x:sheetName val="TRE TABLE"/>
      <x:sheetName val="영업.일1"/>
      <x:sheetName val="단목"/>
      <x:sheetName val="토목수량"/>
      <x:sheetName val="Sheet13"/>
      <x:sheetName val="발전기"/>
      <x:sheetName val="Sheet14"/>
      <x:sheetName val="MAIN"/>
      <x:sheetName val="2.2.10.샤시등"/>
      <x:sheetName val="투입비"/>
      <x:sheetName val="철근량"/>
      <x:sheetName val="7"/>
      <x:sheetName val="발생토"/>
      <x:sheetName val="각종단가"/>
      <x:sheetName val="邅☳"/>
      <x:sheetName val="토공집계표"/>
      <x:sheetName val="GAEYO"/>
      <x:sheetName val="영동(D)"/>
      <x:sheetName val="가격조사서"/>
      <x:sheetName val="제잡비집계"/>
      <x:sheetName val="-배수구조물⳵토공"/>
      <x:sheetName val="D16"/>
      <x:sheetName val="D25"/>
      <x:sheetName val="D22"/>
      <x:sheetName val="신.분"/>
      <x:sheetName val="통합내역"/>
      <x:sheetName val="3.공통공사대비"/>
      <x:sheetName val="내2"/>
      <x:sheetName val="투자효율분석"/>
      <x:sheetName val="오억미만"/>
      <x:sheetName val="현장조사"/>
      <x:sheetName val="요약&amp;결과"/>
      <x:sheetName val="공사원가"/>
      <x:sheetName val="1.가설"/>
      <x:sheetName val="4.목공사"/>
      <x:sheetName val="덕소내역"/>
      <x:sheetName val="일위대가(건축)"/>
      <x:sheetName val="암거단위-1련"/>
      <x:sheetName val="5.전사투자계획종함안"/>
      <x:sheetName val="이름정의"/>
      <x:sheetName val="설계변경조서"/>
      <x:sheetName val="일위대가표肀䄹ᬃ"/>
      <x:sheetName val="접속도로"/>
      <x:sheetName val="가로᳂"/>
      <x:sheetName val="3.PT개발계획"/>
      <x:sheetName val="납부서"/>
      <x:sheetName val="APT"/>
      <x:sheetName val="0226"/>
      <x:sheetName val="단가조사서"/>
      <x:sheetName val="가ᰀ፜"/>
      <x:sheetName val="약품裂Ǚ"/>
      <x:sheetName val="수畸"/>
      <x:sheetName val="수膈"/>
      <x:sheetName val="현장관ↅ"/>
      <x:sheetName val="재무제표"/>
      <x:sheetName val="013199"/>
      <x:sheetName val="CBD-PRICE"/>
      <x:sheetName val="기초수량산출서"/>
      <x:sheetName val="1.토공집계표"/>
      <x:sheetName val="단가(노墭᎟"/>
      <x:sheetName val="판매현황"/>
      <x:sheetName val="21.경비기본입력"/>
      <x:sheetName val="단_x0000_囮䶵"/>
      <x:sheetName val="고부제"/>
      <x:sheetName val="삼기제"/>
      <x:sheetName val="원평천상류2차"/>
      <x:sheetName val="일반하천실시설계용역"/>
      <x:sheetName val="조촌제"/>
      <x:sheetName val="사업분석-분Ἐί踇⼿"/>
      <x:sheetName val="사업분석-분咸+橂⽓"/>
      <x:sheetName val="정산표"/>
      <x:sheetName val="esc"/>
      <x:sheetName val="기기리스玘"/>
      <x:sheetName val="신우"/>
      <x:sheetName val="역T형교대(말뚝기초)"/>
      <x:sheetName val="전기공사일위대가"/>
      <x:sheetName val="자재耀퓬"/>
      <x:sheetName val="개_x0005_"/>
      <x:sheetName val="신규품셈목차"/>
      <x:sheetName val="소방 산출서"/>
      <x:sheetName val="가爂案"/>
      <x:sheetName val="가爃案"/>
      <x:sheetName val="공사비집계"/>
      <x:sheetName val="배수ᰀ"/>
      <x:sheetName val="단가일尜"/>
      <x:sheetName val="건설기ᰀ"/>
      <x:sheetName val="D-철尜_x0013_層"/>
      <x:sheetName val="?䅅呒"/>
      <x:sheetName val="DB"/>
      <x:sheetName val="48일위(叠+听"/>
      <x:sheetName val="48일위(헾⽧_x0005_"/>
      <x:sheetName val="조呸_x0019_"/>
      <x:sheetName val="조姐_x0016_"/>
      <x:sheetName val="수량산출(APT)"/>
      <x:sheetName val="상부공철근︀ᇕ԰_x0000_缀_x0000__x0000_"/>
      <x:sheetName val="설계서(동안동)"/>
      <x:sheetName val="샘플표지"/>
      <x:sheetName val="Apt내역"/>
      <x:sheetName val="Ȁ_x0004_夁瓅"/>
      <x:sheetName val="PROJECT BRIEF(EX.NEW)"/>
      <x:sheetName val="교통대책내역"/>
      <x:sheetName val="영창26"/>
      <x:sheetName val="결재판(삭제하지말아주세요)"/>
      <x:sheetName val="O＆P"/>
      <x:sheetName val="3BL공동구 수량"/>
      <x:sheetName val="7단가"/>
      <x:sheetName val="간선토공재집"/>
      <x:sheetName val="지선토공재집"/>
      <x:sheetName val="우배수"/>
      <x:sheetName val="원형맨홀수량"/>
      <x:sheetName val="날개벽(좌,우=45도,75도)"/>
      <x:sheetName val="대비표(토공1안)"/>
      <x:sheetName val="타견적(을)"/>
      <x:sheetName val="부시수량"/>
      <x:sheetName val="36+45-113-18+19+20I"/>
      <x:sheetName val="부속동"/>
      <x:sheetName val="예정(3)"/>
      <x:sheetName val="자"/>
      <x:sheetName val="노"/>
      <x:sheetName val="표지1"/>
      <x:sheetName val="2000,9월 일위"/>
      <x:sheetName val="품의서(0217)"/>
      <x:sheetName val="기초공"/>
      <x:sheetName val="관기성공.내"/>
      <x:sheetName val="내역서(기성청구)"/>
      <x:sheetName val="Cost bd-&quot;A&quot;"/>
      <x:sheetName val="0.갑지"/>
      <x:sheetName val="8.현장관리비"/>
      <x:sheetName val="7.안전관리비"/>
      <x:sheetName val="시화점실행"/>
      <x:sheetName val="현장지지물물량"/>
      <x:sheetName val="목차 "/>
      <x:sheetName val="계획서"/>
      <x:sheetName val="연장"/>
      <x:sheetName val="위치도(점용허가용)"/>
      <x:sheetName val="96보완계획7.12"/>
      <x:sheetName val="table"/>
      <x:sheetName val="월별"/>
      <x:sheetName val="기타공사"/>
      <x:sheetName val="단청(제외)"/>
      <x:sheetName val="목공집계"/>
      <x:sheetName val="미장(2)"/>
      <x:sheetName val="지붕(기와)"/>
      <x:sheetName val="직접공사비집계표_7"/>
      <x:sheetName val="공통가설_8"/>
      <x:sheetName val="기타시설"/>
      <x:sheetName val="아파트_9"/>
      <x:sheetName val="주민복지관"/>
      <x:sheetName val="지하주차장"/>
      <x:sheetName val="단가 산출서(산근#1~#102)"/>
      <x:sheetName val="자재표"/>
      <x:sheetName val="2.가로등(영구)"/>
      <x:sheetName val="General Data"/>
      <x:sheetName val="분양가상한산출"/>
      <x:sheetName val="횡배수관수량집계"/>
      <x:sheetName val="횡배수관기초"/>
      <x:sheetName val="변경일위"/>
      <x:sheetName val="Book1"/>
      <x:sheetName val="용산1(해보)"/>
      <x:sheetName val="기타경비"/>
      <x:sheetName val="잔토처리"/>
      <x:sheetName val="터파기,되메우기,램머,코아"/>
      <x:sheetName val="절단,포장깨기"/>
      <x:sheetName val="기계경비일람"/>
      <x:sheetName val="일반문틀 설치"/>
      <x:sheetName val="샌딩 에폭시 도장"/>
      <x:sheetName val="스텐문틀설치"/>
      <x:sheetName val="도시가스현황"/>
      <x:sheetName val="SUMMARY(S)"/>
      <x:sheetName val="남양시작동자105노65기1.3화1.2"/>
      <x:sheetName val="일반전기"/>
      <x:sheetName val="#3_일위대가목록"/>
      <x:sheetName val="XREF"/>
      <x:sheetName val="감가상각누계액"/>
      <x:sheetName val="수입"/>
      <x:sheetName val="도급FORM"/>
      <x:sheetName val="LF자재단가"/>
      <x:sheetName val="노 무 비"/>
      <x:sheetName val="분류"/>
      <x:sheetName val="RAW DATA"/>
      <x:sheetName val="전선관"/>
      <x:sheetName val="남양시작동010313100%"/>
      <x:sheetName val="조명율"/>
      <x:sheetName val="항목등록"/>
      <x:sheetName val="H-pile(298x299)"/>
      <x:sheetName val="H-pile(250x250)"/>
      <x:sheetName val="노임 단가"/>
      <x:sheetName val="200"/>
      <x:sheetName val="1공구내역서(1)"/>
      <x:sheetName val="자재단가집계"/>
      <x:sheetName val="귀래_설계_공내역서1"/>
      <x:sheetName val="전선_및_전선관1"/>
      <x:sheetName val="2_대외공문"/>
      <x:sheetName val="상_부"/>
      <x:sheetName val="운동장_(2)"/>
      <x:sheetName val="1차_내역서1"/>
      <x:sheetName val="_견적서"/>
      <x:sheetName val="수량계산서_집계표(가설_신설_및_철거-을지로3가_3호선)"/>
      <x:sheetName val="수량계산서_집계표(신설-을지로3가_3호선)"/>
      <x:sheetName val="수량계산서_집계표(철거-을지로3가_3호선)"/>
      <x:sheetName val="HVAC"/>
      <x:sheetName val="XL4Poppy"/>
      <x:sheetName val="POOM_MOTO"/>
      <x:sheetName val="POOM_MOTO2"/>
      <x:sheetName val="월별입차량"/>
      <x:sheetName val="DATA_Garak"/>
      <x:sheetName val="DATA_Total"/>
      <x:sheetName val="DATA_Kwangju"/>
      <x:sheetName val="DATA_Daejeon"/>
      <x:sheetName val="DATA_Sadang"/>
      <x:sheetName val="DATA_Yangjae"/>
      <x:sheetName val="DATA_Yoido"/>
      <x:sheetName val="DATA_Ulsan"/>
      <x:sheetName val="DATA_Incheon"/>
      <x:sheetName val="DATA_Jeonju"/>
      <x:sheetName val="환율표"/>
      <x:sheetName val="별표 "/>
      <x:sheetName val="[수목일위.XLS]el\설계서\_x0000__x0000_Ā_x0000__x0005__x0000_翿_x0000_"/>
      <x:sheetName val="실䈀"/>
      <x:sheetName val="수窼"/>
      <x:sheetName val="현장관謀阪"/>
      <x:sheetName val="내역(2000년)"/>
      <x:sheetName val="건舘ď艜"/>
      <x:sheetName val="설계က_x0000_倀"/>
      <x:sheetName val="건공실"/>
      <x:sheetName val="[수목일위.XLS][수목일위.XLS]el______134"/>
      <x:sheetName val="[수목일위.XLS][수목일위.XLS]el______135"/>
      <x:sheetName val="엔지니어링요율"/>
      <x:sheetName val="[수목일위.XLS][수목일위.XLS]el______126"/>
      <x:sheetName val="[수목일위.XLS][수목일위.XLS]el______127"/>
      <x:sheetName val="[수목일위.XLS][수목일위.XLS]el______128"/>
      <x:sheetName val="[수목일위.XLS][수목일위.XLS]el______129"/>
      <x:sheetName val="주공尜_x0013_層"/>
      <x:sheetName val="배수공 내역서 적용수량"/>
      <x:sheetName val="참조자료"/>
      <x:sheetName val="D-철근총喸"/>
      <x:sheetName val="설֮ꨀ"/>
      <x:sheetName val="䈀ᅪ"/>
      <x:sheetName val="04.10건강보험(일용직)"/>
      <x:sheetName val="시橂"/>
      <x:sheetName val="대포2교접속"/>
      <x:sheetName val="도급예산내역서총頀悂"/>
      <x:sheetName val="도급예산내역서총︀"/>
      <x:sheetName val="공구"/>
      <x:sheetName val="14.TV헾⽦"/>
      <x:sheetName val="상시"/>
      <x:sheetName val="약품_x0000__x0000_"/>
      <x:sheetName val="95TOTREV"/>
      <x:sheetName val="월별수"/>
      <x:sheetName val="단鈀腷԰"/>
      <x:sheetName val="단᠀䕙찀"/>
      <x:sheetName val="포장자재집계표"/>
      <x:sheetName val="INPUTDATA"/>
      <x:sheetName val="일위(PN)"/>
      <x:sheetName val="99년신청"/>
      <x:sheetName val="내역서-전체낙찰율"/>
      <x:sheetName val="산출2-기기동력"/>
      <x:sheetName val="설비2차"/>
      <x:sheetName val="무시"/>
      <x:sheetName val="EQUIP LIST"/>
      <x:sheetName val="1안내역"/>
      <x:sheetName val="공사대장"/>
      <x:sheetName val="토적계산"/>
      <x:sheetName val="관내역"/>
      <x:sheetName val="고개가설"/>
      <x:sheetName val="절감계산(보일러)"/>
      <x:sheetName val="6.가격조사서 "/>
      <x:sheetName val="건축공사수량"/>
      <x:sheetName val="토목-물가"/>
      <x:sheetName val="F4-F7"/>
      <x:sheetName val="Macro(차단기)"/>
      <x:sheetName val="장비가동"/>
      <x:sheetName val="보차도경계석"/>
      <x:sheetName val="산출내역(K2)"/>
      <x:sheetName val="6공구(당초)"/>
      <x:sheetName val="설직재-1"/>
      <x:sheetName val="제직재"/>
      <x:sheetName val="내역(토목)"/>
      <x:sheetName val="ETC"/>
      <x:sheetName val="식재일위대가"/>
      <x:sheetName val="관계주식"/>
      <x:sheetName val="부표총괄표"/>
      <x:sheetName val="예산M12A"/>
      <x:sheetName val="SCHEDULE"/>
      <x:sheetName val="내역서1"/>
      <x:sheetName val="Sheet7(ㅅ)"/>
      <x:sheetName val="제2~4호표"/>
      <x:sheetName val="2-나.물가조사서"/>
      <x:sheetName val="MAT"/>
      <x:sheetName val="자금청구"/>
      <x:sheetName val="기성고조서 "/>
      <x:sheetName val="봉급(직영)"/>
      <x:sheetName val="99.12"/>
      <x:sheetName val="설계기준 및 하중계산"/>
      <x:sheetName val="교대철근집계"/>
      <x:sheetName val="구의33고"/>
      <x:sheetName val="기성내역서"/>
      <x:sheetName val="자동제어"/>
      <x:sheetName val="설계예산2"/>
      <x:sheetName val="선급금신청서"/>
      <x:sheetName val="시_x0000_"/>
      <x:sheetName val="수량산출रʅ׃⿩"/>
      <x:sheetName val="02.25"/>
      <x:sheetName val="시점匰,"/>
      <x:sheetName val="하자보증자嘰"/>
      <x:sheetName val="약품圈Ð"/>
      <x:sheetName val="H-PI_x0000__x0000__x0005__x0000_㬀φ"/>
      <x:sheetName val="H-PI_x0000__x0000__x0005__x0000_ᜀ΀"/>
      <x:sheetName val="함수"/>
      <x:sheetName val="1공구_단가_룉቟԰_x0000_"/>
      <x:sheetName val="2012공임"/>
      <x:sheetName val="비탈면보호공수량산출"/>
      <x:sheetName val="BQ"/>
      <x:sheetName val="준공조서갑지"/>
      <x:sheetName val="괴목육교"/>
      <x:sheetName val="D-철근_x0005__x0000_"/>
      <x:sheetName val="자_x0000__x0000__x0005_"/>
      <x:sheetName val="수량산출서-2"/>
      <x:sheetName val="9.瀀玿́_x0000_"/>
      <x:sheetName val="9.԰_x0000_缀_x0000_"/>
      <x:sheetName val="9._x0000__x0000_Ԁ_x0000_"/>
      <x:sheetName val="[수목일위.XLS]el\설계서\_x0000_랸˨損Ï퀀▶"/>
      <x:sheetName val="기준자료1"/>
      <x:sheetName val="간지_(櫀 "/>
      <x:sheetName val="1공구_단䈀ᅪ԰_x0000_缀_x0000_"/>
      <x:sheetName val="총사업비현황"/>
      <x:sheetName val="양배수장"/>
      <x:sheetName val="골조က╗"/>
      <x:sheetName val="내역서1999.헾】_x0005_"/>
      <x:sheetName val="하남내역"/>
      <x:sheetName val="공䀀㽙谀"/>
      <x:sheetName val="1F-공장동"/>
      <x:sheetName val="[수목일위.XLS_x0000_]el\설계서\수목일위_x0000__x0000__x0005__x0000_茠ꈃɵ_x0000_"/>
      <x:sheetName val="단위집계표"/>
      <x:sheetName val="16_설계서용지(丵〒"/>
      <x:sheetName val="신당동집계표"/>
      <x:sheetName val="1__설계예산肈"/>
      <x:sheetName val="[수목일위.XLS][수목일위.XLS]도급예산내역서총/_x0000_"/>
      <x:sheetName val="[수목일위.XLS][수목일위.XLS]정화조방수미/"/>
      <x:sheetName val="업무분장"/>
      <x:sheetName val="항목(1)"/>
      <x:sheetName val="석공사"/>
      <x:sheetName val="명단"/>
      <x:sheetName val="산#3-1"/>
      <x:sheetName val="산#3-2"/>
      <x:sheetName val="산#3-2-2"/>
      <x:sheetName val="[수목일위.XLS]el\설계서\수목_x0000_⧝_x0000__x0000_Ā틡"/>
      <x:sheetName val="입梾r"/>
      <x:sheetName val="Ma되ኤ_x0000__x0000_"/>
      <x:sheetName val="[수목일위.XLS]el\설계서\遘ʖퟍ‮_x0000__x0000_"/>
      <x:sheetName val="전도금정산서(27)"/>
      <x:sheetName val="[수목일위.XLS]el\설계서\수목　⣝_x0000__x0000_Āⳡ"/>
      <x:sheetName val="[수목일위.XLS]el\설계서\수목က↏_x0000__x0000_Ā"/>
      <x:sheetName val="[수목일위.XLS]el\설계서\수목瀀ᯝ_x0000__x0000_Ā﷡"/>
      <x:sheetName val="[수목일위.XLS]el\설계서\수목쿓_x0000_Ā㓡"/>
      <x:sheetName val="[수목일위.XLS]el\설계서\수목_x0000_쾋_x0000_Ā㓡"/>
      <x:sheetName val="[수목일위.XLS]el\설계서\수목က࿖뱂_x0000_Ā﫡"/>
      <x:sheetName val="내역(전체)"/>
      <x:sheetName val="[수목일위.XLS]el\설계서\_x0002__x0000_蠀僿㤁ᒄ᐀ȳ"/>
      <x:sheetName val="공량산출근거서"/>
      <x:sheetName val="골조_x0000__x0000_"/>
      <x:sheetName val="[수목일위.XLS]el\설계서_x0000__x0000__x0005__x0000_≀䣝Ȑ_x0000__x0000_"/>
      <x:sheetName val="빌딩_안내"/>
      <x:sheetName val="실행내역(10_13)"/>
      <x:sheetName val="5_시방서닮ň䥸"/>
      <x:sheetName val="을부담운반揄"/>
      <x:sheetName val="[수목일위.XLS_x0000_][수목일위.XLS_x0000_]el\설계서\_x0000__x0000_"/>
      <x:sheetName val="EP0618"/>
      <x:sheetName val="BLOCK(1)"/>
      <x:sheetName val="발주설계서(당초)"/>
      <x:sheetName val="횡 翨_x001b_"/>
      <x:sheetName val="횡 _x0005__x0000_"/>
      <x:sheetName val="[수목일위.XLS]el\설계서_x0000__x0000__x0005__x0000_Ʒ_x0000__x0000_"/>
      <x:sheetName val="[수목일위.XLS]el\설계서뀀䀂娊脂ⲙ堀1"/>
      <x:sheetName val="0319"/>
      <x:sheetName val="전체공내역서"/>
      <x:sheetName val="간공설계서"/>
      <x:sheetName val="고가수조"/>
      <x:sheetName val="입ԯ_x0000_"/>
      <x:sheetName val="★도급내역Ԕ_x0000_缀_x0000__x0000_"/>
      <x:sheetName val="총괄내역서(설계頂"/>
      <x:sheetName val="[수목일위.XLS][수목일위.XLS_x0000_]el_______4"/>
      <x:sheetName val="[수목일위.XLS][수목일위.XLS_x0000_]el_______5"/>
      <x:sheetName val="[수목일위.XLS_x0000_][수목일위.XLS]el_______2"/>
      <x:sheetName val="[수목일위.XLS_x0000_][수목일위.XLS]el_______3"/>
      <x:sheetName val="֮_x0000_"/>
      <x:sheetName val="설֮䈀"/>
      <x:sheetName val="︀ᇕ"/>
      <x:sheetName val="99량액"/>
      <x:sheetName val="손익차9월2"/>
      <x:sheetName val="[수목일위.XLS]el\설계서\수목쒠䤏)_x0000_鋢"/>
      <x:sheetName val="경율산_x0005_"/>
      <x:sheetName val="RangeObject"/>
      <x:sheetName val="매출"/>
      <x:sheetName val="계정c԰"/>
      <x:sheetName val="직원투"/>
      <x:sheetName val="날개벽(䟣⾯_x0005_"/>
      <x:sheetName val="날개벽(_x0005_"/>
      <x:sheetName val="현장_x0005_"/>
      <x:sheetName val="날개벽(䟣⾄_x0005_"/>
      <x:sheetName val="단ԯ"/>
      <x:sheetName val="날개벽(시점԰"/>
      <x:sheetName val="사업분석ﻂ峕ԯ"/>
      <x:sheetName val="회사기_x0005_"/>
      <x:sheetName val="el\설계서\수목일︀ᇕ԰"/>
      <x:sheetName val="정화조방"/>
      <x:sheetName val="★도급내역︀𥉉ԯ"/>
      <x:sheetName val="★도급내역က"/>
      <x:sheetName val="원가계ԯ"/>
      <x:sheetName val="산근?"/>
      <x:sheetName val="2000_11월ԯ"/>
      <x:sheetName val="에԰"/>
      <x:sheetName val="1-4-"/>
      <x:sheetName val="일위대렀቟԰"/>
      <x:sheetName val="철?"/>
      <x:sheetName val="기԰"/>
      <x:sheetName val="[수목일위.XLS]el\설계서\수목일︀ᇕ԰"/>
      <x:sheetName val="발주처?䕫␀䕬"/>
      <x:sheetName val="철근량산정및헾】_x0005_"/>
      <x:sheetName val="철근량산정및_x0005_"/>
      <x:sheetName val="사업분석"/>
      <x:sheetName val="2.고용보험㥝〒_x0005_"/>
      <x:sheetName val="48일위_x0005_"/>
      <x:sheetName val="el\설계서\수목︀ᇕ԰"/>
      <x:sheetName val="도급예산䈀ԯ"/>
      <x:sheetName val="도급예산䈀ԯ"/>
      <x:sheetName val="도급예산䈀?ԯ"/>
      <x:sheetName val="내역(전0"/>
      <x:sheetName val="도급예산헾】_x0005_"/>
      <x:sheetName val="2공구하_x0005_"/>
      <x:sheetName val="일위대׈"/>
      <x:sheetName val="[수목일위.XLS]el\설계서\수목︀ᇕ԰"/>
      <x:sheetName val="[수목일위.XLS]el\설계서瀀ᯢ"/>
      <x:sheetName val="주공"/>
      <x:sheetName val="장비투"/>
      <x:sheetName val="2.고용보׃⿦"/>
      <x:sheetName val="[수목일위.XLS"/>
      <x:sheetName val="[수목일위.XLS]el\설계서\수목　⣝"/>
      <x:sheetName val="배"/>
      <x:sheetName val="[수목일위.XLS]el\설계서\수목"/>
      <x:sheetName val="[수목일위.XLS]el\설계서\수목က↏"/>
      <x:sheetName val="내역서19多⿣_x0005_"/>
      <x:sheetName val="2.고용보험԰"/>
      <x:sheetName val="경비내역徸〒_x0005_"/>
      <x:sheetName val="SLIDES"/>
      <x:sheetName val="노무비산출"/>
      <x:sheetName val="단가조사-2"/>
      <x:sheetName val="[수목일위.XLS][수목일위.XLS]기술자자료游/"/>
      <x:sheetName val="[수목일위.XLS]배수장공사비명鍀/"/>
      <x:sheetName val="[수목일위.XLS]내역(전체_금차/"/>
      <x:sheetName val="[수목일위.XLS]도급예산/_x0000_퀀ô_x0000__x0000_"/>
      <x:sheetName val="[수목일위.XLS]도급예산/_x0000_退ý_x0000__x0000_"/>
      <x:sheetName val="[수목일위.XLS]도급예산/_x0000_䀀_x0015__x0000__x0000_"/>
      <x:sheetName val="[수목일위.XLS]내역(전/_x0000_쀀¿_x0000_"/>
      <x:sheetName val="[수목일위.XLS]내역(전/_x0000_ꠀ_x0010__x0000_"/>
      <x:sheetName val="설비원가"/>
      <x:sheetName val="DATA 입력란"/>
      <x:sheetName val="12.옥倶ⶠ_x0000__x0000_ഀ펚"/>
      <x:sheetName val="낙엽송지주목"/>
      <x:sheetName val="Sheet8"/>
      <x:sheetName val="Sheet9"/>
      <x:sheetName val="Sheet10"/>
      <x:sheetName val="Sheet12"/>
      <x:sheetName val="Sheet16"/>
      <x:sheetName val="Module1"/>
      <x:sheetName val="Module2"/>
      <x:sheetName val="수리결과"/>
      <x:sheetName val="시중노임"/>
      <x:sheetName val="MASTER00.7月"/>
      <x:sheetName val="99총공사내역서"/>
      <x:sheetName val="일위대가표(DEEP)"/>
      <x:sheetName val="투찰가"/>
      <x:sheetName val="PI"/>
      <x:sheetName val="2002하반기노임기준"/>
      <x:sheetName val="영업소실적"/>
      <x:sheetName val="설비단가표"/>
      <x:sheetName val="제-노임"/>
      <x:sheetName val="기본사항"/>
      <x:sheetName val="환산"/>
      <x:sheetName val="공종별자재"/>
      <x:sheetName val="관람석제출"/>
      <x:sheetName val="카메라"/>
      <x:sheetName val="덕전리"/>
      <x:sheetName val="목표세부명세"/>
      <x:sheetName val="MAT_N048"/>
      <x:sheetName val="공주-교대(A1)"/>
      <x:sheetName val="48일위"/>
      <x:sheetName val="22수량"/>
      <x:sheetName val="견적대비"/>
      <x:sheetName val="환율 및 노임"/>
      <x:sheetName val="속 일위대가"/>
      <x:sheetName val="자재단가대비표"/>
      <x:sheetName val="전체제잡비"/>
      <x:sheetName val="BOOK4"/>
      <x:sheetName val="재료집계표"/>
      <x:sheetName val="사급자재비"/>
      <x:sheetName val="노임 (2차)"/>
      <x:sheetName val="단중표-ST"/>
      <x:sheetName val="대,유,램"/>
      <x:sheetName val="적용단위길이"/>
      <x:sheetName val="피벗테이블데이터분석"/>
      <x:sheetName val="특수기호강도거푸집"/>
      <x:sheetName val="종배수관면벽신"/>
      <x:sheetName val="종배수관(신)"/>
      <x:sheetName val="기슭막이(야면석찰쌓기)"/>
      <x:sheetName val="배관내역서"/>
      <x:sheetName val="배관품셈총괄표"/>
      <x:sheetName val="중갑지"/>
      <x:sheetName val="일목"/>
      <x:sheetName val="단가입력창"/>
      <x:sheetName val="공종단가표 "/>
      <x:sheetName val="주소록"/>
      <x:sheetName val="09공임"/>
      <x:sheetName val="※참고자료※"/>
      <x:sheetName val="지입재료비"/>
      <x:sheetName val="산출기준(파견전산실)"/>
      <x:sheetName val="10월"/>
      <x:sheetName val="건축(APT,부대동)"/>
      <x:sheetName val="Macro7"/>
      <x:sheetName val="단위세대물량"/>
      <x:sheetName val="(A)내역서"/>
      <x:sheetName val="경비산출"/>
      <x:sheetName val="제경비"/>
      <x:sheetName val="UPDATA"/>
      <x:sheetName val="예가비교표"/>
      <x:sheetName val="앉음벽 (2)"/>
      <x:sheetName val="전문품의"/>
      <x:sheetName val="1회기성을"/>
      <x:sheetName val="과단위"/>
      <x:sheetName val="원본(갑지)"/>
      <x:sheetName val="한일양산"/>
      <x:sheetName val="대구실행"/>
      <x:sheetName val="정내"/>
      <x:sheetName val="단가비교표_공통1"/>
      <x:sheetName val="PC"/>
      <x:sheetName val="배수관토공"/>
      <x:sheetName val="2.도실원내역(원본)"/>
      <x:sheetName val="TOTAL_BOQ"/>
      <x:sheetName val="견적(100%)"/>
      <x:sheetName val="DNT OSBL"/>
      <x:sheetName val="부재력정리"/>
      <x:sheetName val="일위1"/>
      <x:sheetName val="PL단가산정"/>
      <x:sheetName val="그림2"/>
      <x:sheetName val="배수관공"/>
      <x:sheetName val="고창방향"/>
      <x:sheetName val="운반공"/>
      <x:sheetName val="기별(종합)"/>
      <x:sheetName val="공사현황"/>
      <x:sheetName val="자재단가_사급"/>
      <x:sheetName val="중기기준"/>
      <x:sheetName val="중기적산목록"/>
      <x:sheetName val="건축공사집계"/>
      <x:sheetName val="경영계획1월"/>
      <x:sheetName val="목동세대 산출근거"/>
      <x:sheetName val="아파트 "/>
      <x:sheetName val="성곽내역헾"/>
      <x:sheetName val="mcc일위대가"/>
      <x:sheetName val="제수문"/>
      <x:sheetName val="1호토공"/>
      <x:sheetName val="좌홍배수장"/>
      <x:sheetName val="좌홍배수장토공"/>
      <x:sheetName val="IBM UX"/>
      <x:sheetName val="당초"/>
      <x:sheetName val="평균높이산출근거"/>
      <x:sheetName val="횡배수관위치조서"/>
      <x:sheetName val="SPC노임(5월)"/>
      <x:sheetName val="선급비용"/>
      <x:sheetName val="99년하반기"/>
      <x:sheetName val="총괄집퀀ᦔ"/>
      <x:sheetName val="연돌일退←_xdc00_"/>
      <x:sheetName val="연돌일위退←"/>
      <x:sheetName val="연돌일_x0000__x0000_Ԁ"/>
      <x:sheetName val="수량3"/>
      <x:sheetName val="토공A"/>
      <x:sheetName val="당정동공통이수"/>
      <x:sheetName val="당정동경상이수"/>
      <x:sheetName val="type-F"/>
      <x:sheetName val="동일대내"/>
      <x:sheetName val="표층포설및다짐"/>
      <x:sheetName val="도급내역서(3)"/>
      <x:sheetName val="보건노"/>
      <x:sheetName val="산출동탄"/>
      <x:sheetName val="본선 토공 분배표"/>
      <x:sheetName val="loading"/>
      <x:sheetName val="기별"/>
      <x:sheetName val="오餀ԯ"/>
      <x:sheetName val="하도"/>
      <x:sheetName val="copy"/>
      <x:sheetName val="서식"/>
      <x:sheetName val="익월작업계힉"/>
      <x:sheetName val="J형측구단위수량"/>
      <x:sheetName val="마포토정"/>
      <x:sheetName val="L_RPTA05_목록"/>
      <x:sheetName val="1. 설계조건 2.단면가정 3. 하중계산"/>
      <x:sheetName val="기성세부내역서"/>
      <x:sheetName val="기성원가계산서"/>
      <x:sheetName val="기성부분내역서"/>
      <x:sheetName val="도장재료산출"/>
      <x:sheetName val="설비"/>
      <x:sheetName val="수량계산서 집계표(가설 신설 및 철거-을지로3가 2호선)"/>
      <x:sheetName val="수량계산서 집계표(신설-을지로3가 2호선)"/>
      <x:sheetName val="수량계산서 집계표(철거-을지로3가 2호선)"/>
      <x:sheetName val="공사설명서외"/>
      <x:sheetName val="영업_일1"/>
      <x:sheetName val="케이블류 OLD"/>
      <x:sheetName val="변경총괄지(1)"/>
      <x:sheetName val="관로토공"/>
      <x:sheetName val="중기손료"/>
      <x:sheetName val="퇴직공제부금산출근거"/>
      <x:sheetName val="연결관산출조서"/>
      <x:sheetName val="가설(사)"/>
      <x:sheetName val="목집(사)"/>
      <x:sheetName val="운반(사)"/>
      <x:sheetName val="지붕(사)"/>
      <x:sheetName val="손익분석"/>
      <x:sheetName val="철집"/>
      <x:sheetName val="Summary Sheet"/>
      <x:sheetName val="대림경상68억"/>
      <x:sheetName val="기성(1차) "/>
      <x:sheetName val="평형별㓈_x0019_؟"/>
      <x:sheetName val="DESIGN CRETERIA"/>
      <x:sheetName val="관급"/>
      <x:sheetName val="갑__지2"/>
      <x:sheetName val="Customer_Databas2"/>
      <x:sheetName val="AS포장복구_2"/>
      <x:sheetName val="2000_11월설계내역2"/>
      <x:sheetName val="기타_정보통신공사2"/>
      <x:sheetName val="표지_(2)2"/>
      <x:sheetName val="unit_42"/>
      <x:sheetName val="화재_탐지_설비2"/>
      <x:sheetName val="준검_내역서2"/>
      <x:sheetName val="단가_및_재료비2"/>
      <x:sheetName val="Sheet1_(2)2"/>
      <x:sheetName val="1_설계조건2"/>
      <x:sheetName val="토공산출_(아파트)2"/>
      <x:sheetName val="5_일위목록2"/>
      <x:sheetName val="7_단가조사2"/>
      <x:sheetName val="6_일위대가2"/>
      <x:sheetName val="E_P_T수량산출서2"/>
      <x:sheetName val="일위총괄표"/>
      <x:sheetName val="마북 손익분석(CATIA)"/>
      <x:sheetName val="A가설공사"/>
      <x:sheetName val="G균열보수공사"/>
      <x:sheetName val="Z기타공사"/>
      <x:sheetName val="P도배공사"/>
      <x:sheetName val="M도장공사"/>
      <x:sheetName val="R목공사_old"/>
      <x:sheetName val="K미장공사"/>
      <x:sheetName val="Q설비공사"/>
      <x:sheetName val="H방수공사"/>
      <x:sheetName val="S보수,보강공사"/>
      <x:sheetName val="L석공사"/>
      <x:sheetName val="I수장공사"/>
      <x:sheetName val="F조적공사"/>
      <x:sheetName val="B지반보강공사"/>
      <x:sheetName val="N지붕공사"/>
      <x:sheetName val="O창호공사"/>
      <x:sheetName val="D철거및잔재처리"/>
      <x:sheetName val="U철골공사"/>
      <x:sheetName val="E철근콘크리트공사"/>
      <x:sheetName val="J타일공사"/>
      <x:sheetName val="C토공사"/>
      <x:sheetName val="공문"/>
      <x:sheetName val="Requirement(Work Crew)"/>
      <x:sheetName val="수로교총재료집계"/>
      <x:sheetName val="N賃԰_x0000__x0000_"/>
      <x:sheetName val="표 지"/>
      <x:sheetName val="PriceSummary"/>
      <x:sheetName val="0_갑지"/>
      <x:sheetName val="8_현장관리비"/>
      <x:sheetName val="7_안전관리비"/>
      <x:sheetName val="재무가정"/>
      <x:sheetName val="1Month+Sheet2!"/>
      <x:sheetName val="견적 (2)"/>
      <x:sheetName val="실행원가내역"/>
      <x:sheetName val="일반자료"/>
      <x:sheetName val="총누계"/>
      <x:sheetName val="표준계약서"/>
      <x:sheetName val="3.부제O호표"/>
      <x:sheetName val="4.장비손료"/>
      <x:sheetName val="5.소모재료비"/>
      <x:sheetName val="9.공삭공지층별작업시간"/>
      <x:sheetName val="7.주입분사시간제원표"/>
      <x:sheetName val="6.작업시간표"/>
      <x:sheetName val="8.시멘트제원표"/>
      <x:sheetName val="2.품제O호표"/>
      <x:sheetName val="1.총괄표1500mm"/>
      <x:sheetName val="단면(직벽형)-H=1m"/>
      <x:sheetName val="공사비집계표(서해안고속도로)"/>
      <x:sheetName val="1SGATE97"/>
      <x:sheetName val="영창2餀"/>
      <x:sheetName val="영창2"/>
      <x:sheetName val="자재운반단가일람표"/>
      <x:sheetName val="태안9)3-2)원내역"/>
      <x:sheetName val=" 냉각수펌프"/>
      <x:sheetName val="AL공사(嫰ʍ"/>
      <x:sheetName val="[수목일위.XLS]el\설계서\수목_x0000__x0000_Ā_x0000__x0005__x0000_"/>
      <x:sheetName val="᐀ባ"/>
      <x:sheetName val="[수목일위.XLS][수목일위.XLS]el_설___수__2"/>
      <x:sheetName val="[수목일위.XLS][수목일위.XLS]el_설___수__3"/>
      <x:sheetName val="Macro(전선)"/>
      <x:sheetName val="견적990322"/>
      <x:sheetName val="[수목일위.XLS]el\설계서\_x0000_ꩺ_x0000__x0000_Ā㶖_x0005__x0000_"/>
      <x:sheetName val="재산세 토지"/>
      <x:sheetName val="하조서"/>
      <x:sheetName val="기기리스_x0000_"/>
      <x:sheetName val="[수목일위.XLS]el\설계서\수목일識ɾ뺑p䎸"/>
      <x:sheetName val="조내_x0000_"/>
      <x:sheetName val="공사비︀⏕"/>
      <x:sheetName val="_수목일위.XLS__수목일위.XLS_el_설계서_수목일위"/>
      <x:sheetName val="01노임적용기준"/>
      <x:sheetName val="원가계산서(APT+상가)"/>
      <x:sheetName val="[수목일위.XLS][수목일위.XLS]el______102"/>
      <x:sheetName val="[수목일위.XLS][수목일위.XLS]el______103"/>
      <x:sheetName val="[수목일위.XLS][수목일위.XLS]el______100"/>
      <x:sheetName val="[수목일위.XLS][수목일위.XLS]el______101"/>
      <x:sheetName val="[수목일위.XLS][수목일위.XLS]el_______96"/>
      <x:sheetName val="[수목일위.XLS][수목일위.XLS]el_______97"/>
      <x:sheetName val="[수목일위.XLS][수목일위.XLS]el_______98"/>
      <x:sheetName val="[수목일위.XLS][수목일위.XLS]el_______99"/>
      <x:sheetName val="[수목일위.XLS][수목일위.XLS]el______106"/>
      <x:sheetName val="[수목일위.XLS][수목일위.XLS]el______107"/>
      <x:sheetName val="[수목일위.XLS][수목일위.XLS]el______108"/>
      <x:sheetName val="[수목일위.XLS][수목일위.XLS]el______109"/>
      <x:sheetName val="[수목일위.XLS][수목일위.XLS]el______104"/>
      <x:sheetName val="[수목일위.XLS][수목일위.XLS]el______105"/>
      <x:sheetName val="[수목일위.XLS][수목일위.XLS]el______112"/>
      <x:sheetName val="[수목일위.XLS][수목일위.XLS]el______113"/>
      <x:sheetName val="[수목일위.XLS][수목일위.XLS]el______110"/>
      <x:sheetName val="[수목일위.XLS][수목일위.XLS]el______111"/>
      <x:sheetName val="[수목일위.XLS][수목일위.XLS]el______114"/>
      <x:sheetName val="[수목일위.XLS][수목일위.XLS]el______115"/>
      <x:sheetName val="산_x0000__x0000__x0005_"/>
      <x:sheetName val="[수목일위.XLS][수목일위.XLS]el______116"/>
      <x:sheetName val="[수목일위.XLS][수목일위.XLS]el______117"/>
      <x:sheetName val="[수목일위.XLS][수목일위.XLS]el______118"/>
      <x:sheetName val="[수목일위.XLS][수목일위.XLS]el______119"/>
      <x:sheetName val="[수목일위.XLS][수목일위.XLS]el______120"/>
      <x:sheetName val="[수목일위.XLS][수목일위.XLS]el______121"/>
      <x:sheetName val="[수목일위.XLS][수목일위.XLS]el______122"/>
      <x:sheetName val="[수목일위.XLS][수목일위.XLS]el______123"/>
      <x:sheetName val="[수목일위.XLS][수목일위.XLS]el______124"/>
      <x:sheetName val="[수목일위.XLS][수목일위.XLS]el______125"/>
      <x:sheetName val="[수목일위.XLS][수목일위.XLS]el______132"/>
      <x:sheetName val="[수목일위.XLS][수목일위.XLS]el______133"/>
      <x:sheetName val="[수목일위.XLS][수목일위.XLS]el______130"/>
      <x:sheetName val="[수목일위.XLS][수목일위.XLS]el______131"/>
      <x:sheetName val="정부노임"/>
      <x:sheetName val="9.뮲룽_x0000__x0000_"/>
      <x:sheetName val="아耀"/>
      <x:sheetName val="[수목일위.XLS][수목일위.XLS]el______136"/>
      <x:sheetName val="[수목일위.XLS][수목일위.XLS]el______137"/>
      <x:sheetName val="[수목일위.XLS][수목일위.XLS]el______140"/>
      <x:sheetName val="[수목일위.XLS][수목일위.XLS]el______141"/>
      <x:sheetName val="[수목일위.XLS][수목일위.XLS]el______138"/>
      <x:sheetName val="[수목일위.XLS][수목일위.XLS]el______139"/>
      <x:sheetName val="[수목일위.XLS][수목일위.XLS]el______144"/>
      <x:sheetName val="[수목일위.XLS][수목일위.XLS]el______145"/>
      <x:sheetName val="el\설계서\수목일É_x0000_Ԁ_x0000_쀀"/>
      <x:sheetName val="el\설계서\수목일É_x0000_Ԁ_x0000_耀"/>
      <x:sheetName val="[수목일위.XLS][수목일위.XLS]el______150"/>
      <x:sheetName val="[수목일위.XLS][수목일위.XLS]el______151"/>
      <x:sheetName val="[수목일위.XLS][수목일위.XLS]el______148"/>
      <x:sheetName val="[수목일위.XLS][수목일위.XLS]el______149"/>
      <x:sheetName val="[수목일위.XLS][수목일위.XLS]el______목_2"/>
      <x:sheetName val="[수목일위.XLS][수목일위.XLS]el______목_3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>
        <x:row r="46">
          <x:cell r="E46">
            <x:v>16300</x:v>
          </x:cell>
        </x:row>
        <x:row r="99">
          <x:cell r="E99">
            <x:v>35900</x:v>
          </x:cell>
        </x:row>
        <x:row r="104">
          <x:cell r="E104">
            <x:v>114000</x:v>
          </x:cell>
        </x:row>
        <x:row r="658">
          <x:cell r="E658">
            <x:v>51060</x:v>
          </x:cell>
        </x:row>
        <x:row r="659">
          <x:cell r="E659">
            <x:v>29933</x:v>
          </x:cell>
        </x:row>
      </x:sheetData>
      <x:sheetData sheetId="6" refreshError="0"/>
      <x:sheetData sheetId="7" refreshError="0"/>
      <x:sheetData sheetId="8" refreshError="0"/>
      <x:sheetData sheetId="9" refreshError="0"/>
      <x:sheetData sheetId="10" refreshError="1"/>
      <x:sheetData sheetId="11" refreshError="0"/>
      <x:sheetData sheetId="12" refreshError="0"/>
      <x:sheetData sheetId="13" refreshError="0"/>
      <x:sheetData sheetId="14" refreshError="1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0"/>
      <x:sheetData sheetId="24" refreshError="0"/>
      <x:sheetData sheetId="25" refreshError="0"/>
      <x:sheetData sheetId="26" refreshError="0"/>
      <x:sheetData sheetId="27" refreshError="0"/>
      <x:sheetData sheetId="28" refreshError="0"/>
      <x:sheetData sheetId="29" refreshError="0"/>
      <x:sheetData sheetId="30" refreshError="0"/>
      <x:sheetData sheetId="31" refreshError="0"/>
      <x:sheetData sheetId="32" refreshError="0"/>
      <x:sheetData sheetId="33" refreshError="0"/>
      <x:sheetData sheetId="34" refreshError="0"/>
      <x:sheetData sheetId="35" refreshError="0"/>
      <x:sheetData sheetId="36" refreshError="0"/>
      <x:sheetData sheetId="37" refreshError="0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0"/>
      <x:sheetData sheetId="44" refreshError="0"/>
      <x:sheetData sheetId="45" refreshError="0"/>
      <x:sheetData sheetId="46" refreshError="0"/>
      <x:sheetData sheetId="47" refreshError="0"/>
      <x:sheetData sheetId="48" refreshError="0"/>
      <x:sheetData sheetId="49" refreshError="0"/>
      <x:sheetData sheetId="50" refreshError="0"/>
      <x:sheetData sheetId="51" refreshError="0"/>
      <x:sheetData sheetId="52" refreshError="1"/>
      <x:sheetData sheetId="53" refreshError="0"/>
      <x:sheetData sheetId="54" refreshError="0"/>
      <x:sheetData sheetId="55" refreshError="0"/>
      <x:sheetData sheetId="56" refreshError="0"/>
      <x:sheetData sheetId="57" refreshError="0"/>
      <x:sheetData sheetId="58" refreshError="0"/>
      <x:sheetData sheetId="59" refreshError="0"/>
      <x:sheetData sheetId="60" refreshError="0"/>
      <x:sheetData sheetId="61" refreshError="0"/>
      <x:sheetData sheetId="62" refreshError="0"/>
      <x:sheetData sheetId="63" refreshError="0"/>
      <x:sheetData sheetId="64" refreshError="0"/>
      <x:sheetData sheetId="65" refreshError="0"/>
      <x:sheetData sheetId="66" refreshError="0"/>
      <x:sheetData sheetId="67" refreshError="0"/>
      <x:sheetData sheetId="68" refreshError="0"/>
      <x:sheetData sheetId="69" refreshError="0"/>
      <x:sheetData sheetId="70" refreshError="0"/>
      <x:sheetData sheetId="71" refreshError="0"/>
      <x:sheetData sheetId="72" refreshError="0"/>
      <x:sheetData sheetId="73" refreshError="0"/>
      <x:sheetData sheetId="74" refreshError="0"/>
      <x:sheetData sheetId="75" refreshError="0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0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0"/>
      <x:sheetData sheetId="140" refreshError="1"/>
      <x:sheetData sheetId="141" refreshError="1"/>
      <x:sheetData sheetId="142" refreshError="1"/>
      <x:sheetData sheetId="143" refreshError="1"/>
      <x:sheetData sheetId="144" refreshError="0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0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0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0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0"/>
      <x:sheetData sheetId="313" refreshError="0"/>
      <x:sheetData sheetId="314" refreshError="0"/>
      <x:sheetData sheetId="315" refreshError="0"/>
      <x:sheetData sheetId="316" refreshError="0"/>
      <x:sheetData sheetId="317" refreshError="0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  <x:sheetData sheetId="348" refreshError="1"/>
      <x:sheetData sheetId="349" refreshError="1"/>
      <x:sheetData sheetId="350" refreshError="1"/>
      <x:sheetData sheetId="351" refreshError="1"/>
      <x:sheetData sheetId="352" refreshError="1"/>
      <x:sheetData sheetId="353" refreshError="1"/>
      <x:sheetData sheetId="354" refreshError="1"/>
      <x:sheetData sheetId="355" refreshError="1"/>
      <x:sheetData sheetId="356" refreshError="1"/>
      <x:sheetData sheetId="357" refreshError="1"/>
      <x:sheetData sheetId="358" refreshError="1"/>
      <x:sheetData sheetId="359" refreshError="1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0"/>
      <x:sheetData sheetId="385" refreshError="1"/>
      <x:sheetData sheetId="386" refreshError="1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1"/>
      <x:sheetData sheetId="397" refreshError="1"/>
      <x:sheetData sheetId="398" refreshError="1"/>
      <x:sheetData sheetId="399" refreshError="0"/>
      <x:sheetData sheetId="400" refreshError="1"/>
      <x:sheetData sheetId="401" refreshError="1"/>
      <x:sheetData sheetId="402" refreshError="1"/>
      <x:sheetData sheetId="403" refreshError="1"/>
      <x:sheetData sheetId="404" refreshError="1"/>
      <x:sheetData sheetId="405" refreshError="1"/>
      <x:sheetData sheetId="406" refreshError="1"/>
      <x:sheetData sheetId="407" refreshError="1"/>
      <x:sheetData sheetId="408" refreshError="1"/>
      <x:sheetData sheetId="409" refreshError="1"/>
      <x:sheetData sheetId="410" refreshError="1"/>
      <x:sheetData sheetId="411" refreshError="1"/>
      <x:sheetData sheetId="412" refreshError="1"/>
      <x:sheetData sheetId="413" refreshError="1"/>
      <x:sheetData sheetId="414" refreshError="1"/>
      <x:sheetData sheetId="415" refreshError="1"/>
      <x:sheetData sheetId="416" refreshError="1"/>
      <x:sheetData sheetId="417" refreshError="1"/>
      <x:sheetData sheetId="418" refreshError="1"/>
      <x:sheetData sheetId="419" refreshError="1"/>
      <x:sheetData sheetId="420" refreshError="1"/>
      <x:sheetData sheetId="421" refreshError="1"/>
      <x:sheetData sheetId="422" refreshError="1"/>
      <x:sheetData sheetId="423" refreshError="1"/>
      <x:sheetData sheetId="424" refreshError="1"/>
      <x:sheetData sheetId="425" refreshError="1"/>
      <x:sheetData sheetId="426" refreshError="1"/>
      <x:sheetData sheetId="427" refreshError="1"/>
      <x:sheetData sheetId="428" refreshError="1"/>
      <x:sheetData sheetId="429" refreshError="1"/>
      <x:sheetData sheetId="430" refreshError="1"/>
      <x:sheetData sheetId="431" refreshError="1"/>
      <x:sheetData sheetId="432" refreshError="1"/>
      <x:sheetData sheetId="433" refreshError="1"/>
      <x:sheetData sheetId="434" refreshError="1"/>
      <x:sheetData sheetId="435" refreshError="1"/>
      <x:sheetData sheetId="436" refreshError="1"/>
      <x:sheetData sheetId="437" refreshError="1"/>
      <x:sheetData sheetId="438" refreshError="1"/>
      <x:sheetData sheetId="439" refreshError="1"/>
      <x:sheetData sheetId="440" refreshError="1"/>
      <x:sheetData sheetId="441" refreshError="1"/>
      <x:sheetData sheetId="442" refreshError="1"/>
      <x:sheetData sheetId="443" refreshError="1"/>
      <x:sheetData sheetId="444" refreshError="1"/>
      <x:sheetData sheetId="445" refreshError="1"/>
      <x:sheetData sheetId="446" refreshError="1"/>
      <x:sheetData sheetId="447" refreshError="1"/>
      <x:sheetData sheetId="448" refreshError="1"/>
      <x:sheetData sheetId="449" refreshError="1"/>
      <x:sheetData sheetId="450" refreshError="1"/>
      <x:sheetData sheetId="451" refreshError="1"/>
      <x:sheetData sheetId="452" refreshError="1"/>
      <x:sheetData sheetId="453" refreshError="1"/>
      <x:sheetData sheetId="454" refreshError="1"/>
      <x:sheetData sheetId="455" refreshError="1"/>
      <x:sheetData sheetId="456" refreshError="1"/>
      <x:sheetData sheetId="457" refreshError="1"/>
      <x:sheetData sheetId="458" refreshError="1"/>
      <x:sheetData sheetId="459" refreshError="1"/>
      <x:sheetData sheetId="460" refreshError="1"/>
      <x:sheetData sheetId="461" refreshError="1"/>
      <x:sheetData sheetId="462" refreshError="1"/>
      <x:sheetData sheetId="463" refreshError="1"/>
      <x:sheetData sheetId="464" refreshError="1"/>
      <x:sheetData sheetId="465" refreshError="1"/>
      <x:sheetData sheetId="466" refreshError="1"/>
      <x:sheetData sheetId="467" refreshError="1"/>
      <x:sheetData sheetId="468" refreshError="1"/>
      <x:sheetData sheetId="469" refreshError="1"/>
      <x:sheetData sheetId="470" refreshError="1"/>
      <x:sheetData sheetId="471" refreshError="1"/>
      <x:sheetData sheetId="472" refreshError="1"/>
      <x:sheetData sheetId="473" refreshError="1"/>
      <x:sheetData sheetId="474" refreshError="1"/>
      <x:sheetData sheetId="475" refreshError="1"/>
      <x:sheetData sheetId="476" refreshError="1"/>
      <x:sheetData sheetId="477" refreshError="1"/>
      <x:sheetData sheetId="478" refreshError="1"/>
      <x:sheetData sheetId="479" refreshError="1"/>
      <x:sheetData sheetId="480" refreshError="1"/>
      <x:sheetData sheetId="481" refreshError="1"/>
      <x:sheetData sheetId="482" refreshError="1"/>
      <x:sheetData sheetId="483" refreshError="1"/>
      <x:sheetData sheetId="484" refreshError="1"/>
      <x:sheetData sheetId="485" refreshError="1"/>
      <x:sheetData sheetId="486" refreshError="1"/>
      <x:sheetData sheetId="487" refreshError="1"/>
      <x:sheetData sheetId="488" refreshError="1"/>
      <x:sheetData sheetId="489" refreshError="1"/>
      <x:sheetData sheetId="490" refreshError="1"/>
      <x:sheetData sheetId="491" refreshError="1"/>
      <x:sheetData sheetId="492" refreshError="1"/>
      <x:sheetData sheetId="493" refreshError="1"/>
      <x:sheetData sheetId="494" refreshError="1"/>
      <x:sheetData sheetId="495" refreshError="1"/>
      <x:sheetData sheetId="496" refreshError="1"/>
      <x:sheetData sheetId="497" refreshError="1"/>
      <x:sheetData sheetId="498" refreshError="1"/>
      <x:sheetData sheetId="499" refreshError="1"/>
      <x:sheetData sheetId="500" refreshError="1"/>
      <x:sheetData sheetId="501" refreshError="1"/>
      <x:sheetData sheetId="502" refreshError="1"/>
      <x:sheetData sheetId="503" refreshError="0"/>
      <x:sheetData sheetId="504" refreshError="1"/>
      <x:sheetData sheetId="505" refreshError="1"/>
      <x:sheetData sheetId="506" refreshError="1"/>
      <x:sheetData sheetId="507" refreshError="1"/>
      <x:sheetData sheetId="508" refreshError="1"/>
      <x:sheetData sheetId="509" refreshError="1"/>
      <x:sheetData sheetId="510" refreshError="1"/>
      <x:sheetData sheetId="511" refreshError="1"/>
      <x:sheetData sheetId="512" refreshError="1"/>
      <x:sheetData sheetId="513" refreshError="1"/>
      <x:sheetData sheetId="514" refreshError="1"/>
      <x:sheetData sheetId="515" refreshError="1"/>
      <x:sheetData sheetId="516" refreshError="1"/>
      <x:sheetData sheetId="517" refreshError="1"/>
      <x:sheetData sheetId="518" refreshError="1"/>
      <x:sheetData sheetId="519" refreshError="1"/>
      <x:sheetData sheetId="520" refreshError="1"/>
      <x:sheetData sheetId="521" refreshError="1"/>
      <x:sheetData sheetId="522" refreshError="1"/>
      <x:sheetData sheetId="523" refreshError="1"/>
      <x:sheetData sheetId="524" refreshError="1"/>
      <x:sheetData sheetId="525" refreshError="1"/>
      <x:sheetData sheetId="526" refreshError="1"/>
      <x:sheetData sheetId="527" refreshError="1"/>
      <x:sheetData sheetId="528" refreshError="1"/>
      <x:sheetData sheetId="529" refreshError="1"/>
      <x:sheetData sheetId="530" refreshError="1"/>
      <x:sheetData sheetId="531" refreshError="1"/>
      <x:sheetData sheetId="532" refreshError="1"/>
      <x:sheetData sheetId="533" refreshError="1"/>
      <x:sheetData sheetId="534" refreshError="1"/>
      <x:sheetData sheetId="535" refreshError="1"/>
      <x:sheetData sheetId="536" refreshError="1"/>
      <x:sheetData sheetId="537" refreshError="1"/>
      <x:sheetData sheetId="538" refreshError="1"/>
      <x:sheetData sheetId="539" refreshError="1"/>
      <x:sheetData sheetId="540" refreshError="1"/>
      <x:sheetData sheetId="541" refreshError="1"/>
      <x:sheetData sheetId="542" refreshError="1"/>
      <x:sheetData sheetId="543" refreshError="1"/>
      <x:sheetData sheetId="544" refreshError="1"/>
      <x:sheetData sheetId="545" refreshError="1"/>
      <x:sheetData sheetId="546" refreshError="1"/>
      <x:sheetData sheetId="547" refreshError="1"/>
      <x:sheetData sheetId="548" refreshError="1"/>
      <x:sheetData sheetId="549" refreshError="1"/>
      <x:sheetData sheetId="550" refreshError="1"/>
      <x:sheetData sheetId="551" refreshError="1"/>
      <x:sheetData sheetId="552" refreshError="1"/>
      <x:sheetData sheetId="553" refreshError="1"/>
      <x:sheetData sheetId="554" refreshError="1"/>
      <x:sheetData sheetId="555" refreshError="1"/>
      <x:sheetData sheetId="556" refreshError="1"/>
      <x:sheetData sheetId="557" refreshError="1"/>
      <x:sheetData sheetId="558" refreshError="1"/>
      <x:sheetData sheetId="559" refreshError="1"/>
      <x:sheetData sheetId="560" refreshError="1"/>
      <x:sheetData sheetId="561" refreshError="1"/>
      <x:sheetData sheetId="562" refreshError="1"/>
      <x:sheetData sheetId="563" refreshError="1"/>
      <x:sheetData sheetId="564" refreshError="1"/>
      <x:sheetData sheetId="565" refreshError="1"/>
      <x:sheetData sheetId="566" refreshError="1"/>
      <x:sheetData sheetId="567" refreshError="1"/>
      <x:sheetData sheetId="568" refreshError="1"/>
      <x:sheetData sheetId="569" refreshError="1"/>
      <x:sheetData sheetId="570" refreshError="1"/>
      <x:sheetData sheetId="571" refreshError="1"/>
      <x:sheetData sheetId="572" refreshError="1"/>
      <x:sheetData sheetId="573" refreshError="1"/>
      <x:sheetData sheetId="574" refreshError="1"/>
      <x:sheetData sheetId="575" refreshError="1"/>
      <x:sheetData sheetId="576" refreshError="1"/>
      <x:sheetData sheetId="577" refreshError="1"/>
      <x:sheetData sheetId="578" refreshError="1"/>
      <x:sheetData sheetId="579" refreshError="1"/>
      <x:sheetData sheetId="580" refreshError="1"/>
      <x:sheetData sheetId="581" refreshError="1"/>
      <x:sheetData sheetId="582" refreshError="1"/>
      <x:sheetData sheetId="583" refreshError="1"/>
      <x:sheetData sheetId="584" refreshError="1"/>
      <x:sheetData sheetId="585" refreshError="1"/>
      <x:sheetData sheetId="586" refreshError="1"/>
      <x:sheetData sheetId="587" refreshError="1"/>
      <x:sheetData sheetId="588" refreshError="1"/>
      <x:sheetData sheetId="589" refreshError="1"/>
      <x:sheetData sheetId="590" refreshError="1"/>
      <x:sheetData sheetId="591" refreshError="1"/>
      <x:sheetData sheetId="592" refreshError="1"/>
      <x:sheetData sheetId="593" refreshError="1"/>
      <x:sheetData sheetId="594" refreshError="1"/>
      <x:sheetData sheetId="595" refreshError="1"/>
      <x:sheetData sheetId="596" refreshError="1"/>
      <x:sheetData sheetId="597" refreshError="1"/>
      <x:sheetData sheetId="598" refreshError="1"/>
      <x:sheetData sheetId="599" refreshError="1"/>
      <x:sheetData sheetId="600" refreshError="1"/>
      <x:sheetData sheetId="601" refreshError="1"/>
      <x:sheetData sheetId="602" refreshError="1"/>
      <x:sheetData sheetId="603" refreshError="1"/>
      <x:sheetData sheetId="604" refreshError="1"/>
      <x:sheetData sheetId="605" refreshError="1"/>
      <x:sheetData sheetId="606" refreshError="1"/>
      <x:sheetData sheetId="607" refreshError="1"/>
      <x:sheetData sheetId="608" refreshError="1"/>
      <x:sheetData sheetId="609" refreshError="1"/>
      <x:sheetData sheetId="610" refreshError="1"/>
      <x:sheetData sheetId="611" refreshError="1"/>
      <x:sheetData sheetId="612" refreshError="1"/>
      <x:sheetData sheetId="613" refreshError="1"/>
      <x:sheetData sheetId="614" refreshError="1"/>
      <x:sheetData sheetId="615" refreshError="1"/>
      <x:sheetData sheetId="616" refreshError="1"/>
      <x:sheetData sheetId="617" refreshError="1"/>
      <x:sheetData sheetId="618" refreshError="1"/>
      <x:sheetData sheetId="619" refreshError="1"/>
      <x:sheetData sheetId="620" refreshError="1"/>
      <x:sheetData sheetId="621" refreshError="1"/>
      <x:sheetData sheetId="622" refreshError="1"/>
      <x:sheetData sheetId="623" refreshError="1"/>
      <x:sheetData sheetId="624" refreshError="1"/>
      <x:sheetData sheetId="625" refreshError="1"/>
      <x:sheetData sheetId="626" refreshError="1"/>
      <x:sheetData sheetId="627" refreshError="1"/>
      <x:sheetData sheetId="628" refreshError="1"/>
      <x:sheetData sheetId="629" refreshError="1"/>
      <x:sheetData sheetId="630" refreshError="1"/>
      <x:sheetData sheetId="631" refreshError="1"/>
      <x:sheetData sheetId="632" refreshError="1"/>
      <x:sheetData sheetId="633" refreshError="1"/>
      <x:sheetData sheetId="634" refreshError="1"/>
      <x:sheetData sheetId="635" refreshError="1"/>
      <x:sheetData sheetId="636" refreshError="1"/>
      <x:sheetData sheetId="637" refreshError="1"/>
      <x:sheetData sheetId="638" refreshError="1"/>
      <x:sheetData sheetId="639" refreshError="1"/>
      <x:sheetData sheetId="640" refreshError="1"/>
      <x:sheetData sheetId="641" refreshError="1"/>
      <x:sheetData sheetId="642" refreshError="1"/>
      <x:sheetData sheetId="643" refreshError="1"/>
      <x:sheetData sheetId="644" refreshError="1"/>
      <x:sheetData sheetId="645" refreshError="1"/>
      <x:sheetData sheetId="646" refreshError="1"/>
      <x:sheetData sheetId="647" refreshError="1"/>
      <x:sheetData sheetId="648" refreshError="1"/>
      <x:sheetData sheetId="649" refreshError="1"/>
      <x:sheetData sheetId="650" refreshError="1"/>
      <x:sheetData sheetId="651" refreshError="1"/>
      <x:sheetData sheetId="652" refreshError="1"/>
      <x:sheetData sheetId="653" refreshError="1"/>
      <x:sheetData sheetId="654" refreshError="1"/>
      <x:sheetData sheetId="655" refreshError="1"/>
      <x:sheetData sheetId="656" refreshError="1"/>
      <x:sheetData sheetId="657" refreshError="1"/>
      <x:sheetData sheetId="658" refreshError="1"/>
      <x:sheetData sheetId="659" refreshError="1"/>
      <x:sheetData sheetId="660" refreshError="1"/>
      <x:sheetData sheetId="661" refreshError="1"/>
      <x:sheetData sheetId="662" refreshError="1"/>
      <x:sheetData sheetId="663" refreshError="1"/>
      <x:sheetData sheetId="664" refreshError="1"/>
      <x:sheetData sheetId="665" refreshError="1"/>
      <x:sheetData sheetId="666" refreshError="1"/>
      <x:sheetData sheetId="667" refreshError="1"/>
      <x:sheetData sheetId="668" refreshError="1"/>
      <x:sheetData sheetId="669" refreshError="1"/>
      <x:sheetData sheetId="670" refreshError="1"/>
      <x:sheetData sheetId="671" refreshError="1"/>
      <x:sheetData sheetId="672" refreshError="1"/>
      <x:sheetData sheetId="673" refreshError="1"/>
      <x:sheetData sheetId="674" refreshError="1"/>
      <x:sheetData sheetId="675" refreshError="1"/>
      <x:sheetData sheetId="676" refreshError="1"/>
      <x:sheetData sheetId="677" refreshError="1"/>
      <x:sheetData sheetId="678" refreshError="1"/>
      <x:sheetData sheetId="679" refreshError="1"/>
      <x:sheetData sheetId="680" refreshError="1"/>
      <x:sheetData sheetId="681" refreshError="1"/>
      <x:sheetData sheetId="682" refreshError="1"/>
      <x:sheetData sheetId="683" refreshError="1"/>
      <x:sheetData sheetId="684" refreshError="1"/>
      <x:sheetData sheetId="685" refreshError="1"/>
      <x:sheetData sheetId="686" refreshError="1"/>
      <x:sheetData sheetId="687" refreshError="1"/>
      <x:sheetData sheetId="688" refreshError="1"/>
      <x:sheetData sheetId="689" refreshError="1"/>
      <x:sheetData sheetId="690" refreshError="1"/>
      <x:sheetData sheetId="691" refreshError="1"/>
      <x:sheetData sheetId="692" refreshError="1"/>
      <x:sheetData sheetId="693" refreshError="1"/>
      <x:sheetData sheetId="694" refreshError="1"/>
      <x:sheetData sheetId="695" refreshError="1"/>
      <x:sheetData sheetId="696" refreshError="1"/>
      <x:sheetData sheetId="697" refreshError="1"/>
      <x:sheetData sheetId="698" refreshError="1"/>
      <x:sheetData sheetId="699" refreshError="1"/>
      <x:sheetData sheetId="700" refreshError="1"/>
      <x:sheetData sheetId="701" refreshError="1"/>
      <x:sheetData sheetId="702" refreshError="1"/>
      <x:sheetData sheetId="703" refreshError="1"/>
      <x:sheetData sheetId="704" refreshError="1"/>
      <x:sheetData sheetId="705" refreshError="1"/>
      <x:sheetData sheetId="706" refreshError="1"/>
      <x:sheetData sheetId="707" refreshError="1"/>
      <x:sheetData sheetId="708" refreshError="1"/>
      <x:sheetData sheetId="709" refreshError="1"/>
      <x:sheetData sheetId="710" refreshError="1"/>
      <x:sheetData sheetId="711" refreshError="1"/>
      <x:sheetData sheetId="712" refreshError="1"/>
      <x:sheetData sheetId="713" refreshError="1"/>
      <x:sheetData sheetId="714" refreshError="1"/>
      <x:sheetData sheetId="715" refreshError="1"/>
      <x:sheetData sheetId="716" refreshError="1"/>
      <x:sheetData sheetId="717" refreshError="1"/>
      <x:sheetData sheetId="718" refreshError="1"/>
      <x:sheetData sheetId="719" refreshError="1"/>
      <x:sheetData sheetId="720" refreshError="1"/>
      <x:sheetData sheetId="721" refreshError="1"/>
      <x:sheetData sheetId="722" refreshError="1"/>
      <x:sheetData sheetId="723" refreshError="1"/>
      <x:sheetData sheetId="724" refreshError="1"/>
      <x:sheetData sheetId="725" refreshError="1"/>
      <x:sheetData sheetId="726" refreshError="1"/>
      <x:sheetData sheetId="727" refreshError="1"/>
      <x:sheetData sheetId="728" refreshError="1"/>
      <x:sheetData sheetId="729" refreshError="1"/>
      <x:sheetData sheetId="730" refreshError="1"/>
      <x:sheetData sheetId="731" refreshError="1"/>
      <x:sheetData sheetId="732" refreshError="1"/>
      <x:sheetData sheetId="733" refreshError="1"/>
      <x:sheetData sheetId="734" refreshError="1"/>
      <x:sheetData sheetId="735" refreshError="1"/>
      <x:sheetData sheetId="736" refreshError="1"/>
      <x:sheetData sheetId="737" refreshError="1"/>
      <x:sheetData sheetId="738" refreshError="1"/>
      <x:sheetData sheetId="739" refreshError="1"/>
      <x:sheetData sheetId="740" refreshError="1"/>
      <x:sheetData sheetId="741" refreshError="1"/>
      <x:sheetData sheetId="742" refreshError="1"/>
      <x:sheetData sheetId="743" refreshError="1"/>
      <x:sheetData sheetId="744" refreshError="1"/>
      <x:sheetData sheetId="745" refreshError="1"/>
      <x:sheetData sheetId="746" refreshError="1"/>
      <x:sheetData sheetId="747" refreshError="1"/>
      <x:sheetData sheetId="748" refreshError="1"/>
      <x:sheetData sheetId="749" refreshError="1"/>
      <x:sheetData sheetId="750" refreshError="1"/>
      <x:sheetData sheetId="751" refreshError="1"/>
      <x:sheetData sheetId="752" refreshError="1"/>
      <x:sheetData sheetId="753" refreshError="1"/>
      <x:sheetData sheetId="754" refreshError="1"/>
      <x:sheetData sheetId="755" refreshError="1"/>
      <x:sheetData sheetId="756" refreshError="0"/>
      <x:sheetData sheetId="757" refreshError="1"/>
      <x:sheetData sheetId="758" refreshError="1"/>
      <x:sheetData sheetId="759" refreshError="1"/>
      <x:sheetData sheetId="760" refreshError="1"/>
      <x:sheetData sheetId="761" refreshError="1"/>
      <x:sheetData sheetId="762" refreshError="1"/>
      <x:sheetData sheetId="763" refreshError="1"/>
      <x:sheetData sheetId="764" refreshError="1"/>
      <x:sheetData sheetId="765" refreshError="1"/>
      <x:sheetData sheetId="766" refreshError="1"/>
      <x:sheetData sheetId="767" refreshError="1"/>
      <x:sheetData sheetId="768" refreshError="1"/>
      <x:sheetData sheetId="769" refreshError="1"/>
      <x:sheetData sheetId="770" refreshError="1"/>
      <x:sheetData sheetId="771" refreshError="1"/>
      <x:sheetData sheetId="772" refreshError="1"/>
      <x:sheetData sheetId="773" refreshError="1"/>
      <x:sheetData sheetId="774" refreshError="1"/>
      <x:sheetData sheetId="775" refreshError="1"/>
      <x:sheetData sheetId="776" refreshError="1"/>
      <x:sheetData sheetId="777" refreshError="1"/>
      <x:sheetData sheetId="778" refreshError="1"/>
      <x:sheetData sheetId="779" refreshError="1"/>
      <x:sheetData sheetId="780" refreshError="1"/>
      <x:sheetData sheetId="781" refreshError="1"/>
      <x:sheetData sheetId="782" refreshError="1"/>
      <x:sheetData sheetId="783" refreshError="1"/>
      <x:sheetData sheetId="784" refreshError="1"/>
      <x:sheetData sheetId="785" refreshError="1"/>
      <x:sheetData sheetId="786" refreshError="1"/>
      <x:sheetData sheetId="787" refreshError="1"/>
      <x:sheetData sheetId="788" refreshError="1"/>
      <x:sheetData sheetId="789" refreshError="1"/>
      <x:sheetData sheetId="790" refreshError="1"/>
      <x:sheetData sheetId="791" refreshError="1"/>
      <x:sheetData sheetId="792" refreshError="1"/>
      <x:sheetData sheetId="793" refreshError="1"/>
      <x:sheetData sheetId="794" refreshError="1"/>
      <x:sheetData sheetId="795" refreshError="1"/>
      <x:sheetData sheetId="796" refreshError="1"/>
      <x:sheetData sheetId="797" refreshError="1"/>
      <x:sheetData sheetId="798" refreshError="1"/>
      <x:sheetData sheetId="799" refreshError="1"/>
      <x:sheetData sheetId="800" refreshError="1"/>
      <x:sheetData sheetId="801" refreshError="1"/>
      <x:sheetData sheetId="802" refreshError="1"/>
      <x:sheetData sheetId="803" refreshError="1"/>
      <x:sheetData sheetId="804" refreshError="1"/>
      <x:sheetData sheetId="805" refreshError="1"/>
      <x:sheetData sheetId="806" refreshError="1"/>
      <x:sheetData sheetId="807" refreshError="1"/>
      <x:sheetData sheetId="808" refreshError="1"/>
      <x:sheetData sheetId="809" refreshError="1"/>
      <x:sheetData sheetId="810" refreshError="1"/>
      <x:sheetData sheetId="811" refreshError="1"/>
      <x:sheetData sheetId="812" refreshError="1"/>
      <x:sheetData sheetId="813" refreshError="1"/>
      <x:sheetData sheetId="814" refreshError="1"/>
      <x:sheetData sheetId="815" refreshError="1"/>
      <x:sheetData sheetId="816" refreshError="1"/>
      <x:sheetData sheetId="817" refreshError="1"/>
      <x:sheetData sheetId="818" refreshError="1"/>
      <x:sheetData sheetId="819" refreshError="1"/>
      <x:sheetData sheetId="820" refreshError="1"/>
      <x:sheetData sheetId="821" refreshError="1"/>
      <x:sheetData sheetId="822" refreshError="1"/>
      <x:sheetData sheetId="823" refreshError="1"/>
      <x:sheetData sheetId="824" refreshError="1"/>
      <x:sheetData sheetId="825" refreshError="1"/>
      <x:sheetData sheetId="826" refreshError="1"/>
      <x:sheetData sheetId="827" refreshError="1"/>
      <x:sheetData sheetId="828" refreshError="1"/>
      <x:sheetData sheetId="829" refreshError="1"/>
      <x:sheetData sheetId="830" refreshError="1"/>
      <x:sheetData sheetId="831" refreshError="1"/>
      <x:sheetData sheetId="832" refreshError="1"/>
      <x:sheetData sheetId="833" refreshError="1"/>
      <x:sheetData sheetId="834" refreshError="1"/>
      <x:sheetData sheetId="835" refreshError="1"/>
      <x:sheetData sheetId="836" refreshError="1"/>
      <x:sheetData sheetId="837" refreshError="1"/>
      <x:sheetData sheetId="838" refreshError="1"/>
      <x:sheetData sheetId="839" refreshError="1"/>
      <x:sheetData sheetId="840" refreshError="1"/>
      <x:sheetData sheetId="841" refreshError="1"/>
      <x:sheetData sheetId="842" refreshError="1"/>
      <x:sheetData sheetId="843" refreshError="1"/>
      <x:sheetData sheetId="844" refreshError="1"/>
      <x:sheetData sheetId="845" refreshError="1"/>
      <x:sheetData sheetId="846" refreshError="1"/>
      <x:sheetData sheetId="847" refreshError="1"/>
      <x:sheetData sheetId="848" refreshError="1"/>
      <x:sheetData sheetId="849" refreshError="1"/>
      <x:sheetData sheetId="850" refreshError="1"/>
      <x:sheetData sheetId="851" refreshError="1"/>
      <x:sheetData sheetId="852" refreshError="1"/>
      <x:sheetData sheetId="853" refreshError="1"/>
      <x:sheetData sheetId="854" refreshError="1"/>
      <x:sheetData sheetId="855" refreshError="1"/>
      <x:sheetData sheetId="856" refreshError="1"/>
      <x:sheetData sheetId="857" refreshError="1"/>
      <x:sheetData sheetId="858" refreshError="1"/>
      <x:sheetData sheetId="859" refreshError="1"/>
      <x:sheetData sheetId="860" refreshError="1"/>
      <x:sheetData sheetId="861" refreshError="1"/>
      <x:sheetData sheetId="862" refreshError="1"/>
      <x:sheetData sheetId="863" refreshError="1"/>
      <x:sheetData sheetId="864" refreshError="1"/>
      <x:sheetData sheetId="865" refreshError="1"/>
      <x:sheetData sheetId="866" refreshError="1"/>
      <x:sheetData sheetId="867" refreshError="1"/>
      <x:sheetData sheetId="868" refreshError="1"/>
      <x:sheetData sheetId="869" refreshError="1"/>
      <x:sheetData sheetId="870" refreshError="1"/>
      <x:sheetData sheetId="871" refreshError="1"/>
      <x:sheetData sheetId="872" refreshError="1"/>
      <x:sheetData sheetId="873" refreshError="1"/>
      <x:sheetData sheetId="874" refreshError="1"/>
      <x:sheetData sheetId="875" refreshError="1"/>
      <x:sheetData sheetId="876" refreshError="1"/>
      <x:sheetData sheetId="877" refreshError="1"/>
      <x:sheetData sheetId="878" refreshError="1"/>
      <x:sheetData sheetId="879" refreshError="1"/>
      <x:sheetData sheetId="880" refreshError="1"/>
      <x:sheetData sheetId="881" refreshError="1"/>
      <x:sheetData sheetId="882" refreshError="1"/>
      <x:sheetData sheetId="883" refreshError="1"/>
      <x:sheetData sheetId="884" refreshError="1"/>
      <x:sheetData sheetId="885" refreshError="1"/>
      <x:sheetData sheetId="886" refreshError="1"/>
      <x:sheetData sheetId="887" refreshError="1"/>
      <x:sheetData sheetId="888" refreshError="1"/>
      <x:sheetData sheetId="889" refreshError="1"/>
      <x:sheetData sheetId="890" refreshError="1"/>
      <x:sheetData sheetId="891" refreshError="1"/>
      <x:sheetData sheetId="892" refreshError="1"/>
      <x:sheetData sheetId="893" refreshError="1"/>
      <x:sheetData sheetId="894" refreshError="1"/>
      <x:sheetData sheetId="895" refreshError="1"/>
      <x:sheetData sheetId="896" refreshError="1"/>
      <x:sheetData sheetId="897" refreshError="1"/>
      <x:sheetData sheetId="898" refreshError="1"/>
      <x:sheetData sheetId="899" refreshError="1"/>
      <x:sheetData sheetId="900" refreshError="1"/>
      <x:sheetData sheetId="901" refreshError="1"/>
      <x:sheetData sheetId="902" refreshError="1"/>
      <x:sheetData sheetId="903" refreshError="1"/>
      <x:sheetData sheetId="904" refreshError="1"/>
      <x:sheetData sheetId="905" refreshError="1"/>
      <x:sheetData sheetId="906" refreshError="1"/>
      <x:sheetData sheetId="907" refreshError="1"/>
      <x:sheetData sheetId="908" refreshError="1"/>
      <x:sheetData sheetId="909" refreshError="1"/>
      <x:sheetData sheetId="910" refreshError="1"/>
      <x:sheetData sheetId="911" refreshError="1"/>
      <x:sheetData sheetId="912" refreshError="1"/>
      <x:sheetData sheetId="913" refreshError="1"/>
      <x:sheetData sheetId="914" refreshError="1"/>
      <x:sheetData sheetId="915" refreshError="1"/>
      <x:sheetData sheetId="916" refreshError="1"/>
      <x:sheetData sheetId="917" refreshError="1"/>
      <x:sheetData sheetId="918" refreshError="1"/>
      <x:sheetData sheetId="919" refreshError="1"/>
      <x:sheetData sheetId="920" refreshError="1"/>
      <x:sheetData sheetId="921" refreshError="1"/>
      <x:sheetData sheetId="922" refreshError="1"/>
      <x:sheetData sheetId="923" refreshError="1"/>
      <x:sheetData sheetId="924" refreshError="1"/>
      <x:sheetData sheetId="925" refreshError="1"/>
      <x:sheetData sheetId="926" refreshError="1"/>
      <x:sheetData sheetId="927" refreshError="1"/>
      <x:sheetData sheetId="928" refreshError="1"/>
      <x:sheetData sheetId="929" refreshError="1"/>
      <x:sheetData sheetId="930" refreshError="1"/>
      <x:sheetData sheetId="931" refreshError="1"/>
      <x:sheetData sheetId="932" refreshError="1"/>
      <x:sheetData sheetId="933" refreshError="1"/>
      <x:sheetData sheetId="934" refreshError="1"/>
      <x:sheetData sheetId="935" refreshError="1"/>
      <x:sheetData sheetId="936" refreshError="1"/>
      <x:sheetData sheetId="937" refreshError="1"/>
      <x:sheetData sheetId="938" refreshError="1"/>
      <x:sheetData sheetId="939" refreshError="1"/>
      <x:sheetData sheetId="940" refreshError="1"/>
      <x:sheetData sheetId="941" refreshError="1"/>
      <x:sheetData sheetId="942" refreshError="1"/>
      <x:sheetData sheetId="943" refreshError="1"/>
      <x:sheetData sheetId="944" refreshError="1"/>
      <x:sheetData sheetId="945" refreshError="1"/>
      <x:sheetData sheetId="946" refreshError="1"/>
      <x:sheetData sheetId="947" refreshError="1"/>
      <x:sheetData sheetId="948" refreshError="1"/>
      <x:sheetData sheetId="949" refreshError="1"/>
      <x:sheetData sheetId="950" refreshError="1"/>
      <x:sheetData sheetId="951" refreshError="1"/>
      <x:sheetData sheetId="952" refreshError="1"/>
      <x:sheetData sheetId="953" refreshError="1"/>
      <x:sheetData sheetId="954" refreshError="1"/>
      <x:sheetData sheetId="955" refreshError="1"/>
      <x:sheetData sheetId="956" refreshError="1"/>
      <x:sheetData sheetId="957" refreshError="1"/>
      <x:sheetData sheetId="958" refreshError="1"/>
      <x:sheetData sheetId="959" refreshError="1"/>
      <x:sheetData sheetId="960" refreshError="1"/>
      <x:sheetData sheetId="961" refreshError="1"/>
      <x:sheetData sheetId="962" refreshError="1"/>
      <x:sheetData sheetId="963" refreshError="1"/>
      <x:sheetData sheetId="964" refreshError="1"/>
      <x:sheetData sheetId="965" refreshError="1"/>
      <x:sheetData sheetId="966" refreshError="1"/>
      <x:sheetData sheetId="967" refreshError="1"/>
      <x:sheetData sheetId="968" refreshError="1"/>
      <x:sheetData sheetId="969" refreshError="1"/>
      <x:sheetData sheetId="970" refreshError="1"/>
      <x:sheetData sheetId="971" refreshError="1"/>
      <x:sheetData sheetId="972" refreshError="1"/>
      <x:sheetData sheetId="973" refreshError="1"/>
      <x:sheetData sheetId="974" refreshError="1"/>
      <x:sheetData sheetId="975" refreshError="1"/>
      <x:sheetData sheetId="976" refreshError="1"/>
      <x:sheetData sheetId="977" refreshError="1"/>
      <x:sheetData sheetId="978" refreshError="1"/>
      <x:sheetData sheetId="979" refreshError="1"/>
      <x:sheetData sheetId="980" refreshError="1"/>
      <x:sheetData sheetId="981" refreshError="1"/>
      <x:sheetData sheetId="982" refreshError="1"/>
      <x:sheetData sheetId="983" refreshError="1"/>
      <x:sheetData sheetId="984" refreshError="1"/>
      <x:sheetData sheetId="985" refreshError="1"/>
      <x:sheetData sheetId="986" refreshError="1"/>
      <x:sheetData sheetId="987" refreshError="1"/>
      <x:sheetData sheetId="988" refreshError="1"/>
      <x:sheetData sheetId="989" refreshError="1"/>
      <x:sheetData sheetId="990" refreshError="1"/>
      <x:sheetData sheetId="991" refreshError="1"/>
      <x:sheetData sheetId="992" refreshError="1"/>
      <x:sheetData sheetId="993" refreshError="1"/>
      <x:sheetData sheetId="994" refreshError="1"/>
      <x:sheetData sheetId="995" refreshError="1"/>
      <x:sheetData sheetId="996" refreshError="1"/>
      <x:sheetData sheetId="997" refreshError="1"/>
      <x:sheetData sheetId="998" refreshError="1"/>
      <x:sheetData sheetId="999" refreshError="1"/>
      <x:sheetData sheetId="1000" refreshError="1"/>
      <x:sheetData sheetId="1001" refreshError="1"/>
      <x:sheetData sheetId="1002" refreshError="1"/>
      <x:sheetData sheetId="1003" refreshError="1"/>
      <x:sheetData sheetId="1004" refreshError="1"/>
      <x:sheetData sheetId="1005" refreshError="1"/>
      <x:sheetData sheetId="1006" refreshError="1"/>
      <x:sheetData sheetId="1007" refreshError="1"/>
      <x:sheetData sheetId="1008" refreshError="1"/>
      <x:sheetData sheetId="1009" refreshError="1"/>
      <x:sheetData sheetId="1010" refreshError="1"/>
      <x:sheetData sheetId="1011" refreshError="1"/>
      <x:sheetData sheetId="1012" refreshError="1"/>
      <x:sheetData sheetId="1013" refreshError="1"/>
      <x:sheetData sheetId="1014" refreshError="1"/>
      <x:sheetData sheetId="1015" refreshError="1"/>
      <x:sheetData sheetId="1016" refreshError="1"/>
      <x:sheetData sheetId="1017" refreshError="1"/>
      <x:sheetData sheetId="1018" refreshError="1"/>
      <x:sheetData sheetId="1019" refreshError="1"/>
      <x:sheetData sheetId="1020" refreshError="1"/>
      <x:sheetData sheetId="1021" refreshError="1"/>
      <x:sheetData sheetId="1022" refreshError="1"/>
      <x:sheetData sheetId="1023" refreshError="1"/>
      <x:sheetData sheetId="1024" refreshError="1"/>
      <x:sheetData sheetId="1025" refreshError="1"/>
      <x:sheetData sheetId="1026" refreshError="1"/>
      <x:sheetData sheetId="1027" refreshError="1"/>
      <x:sheetData sheetId="1028" refreshError="1"/>
      <x:sheetData sheetId="1029" refreshError="1"/>
      <x:sheetData sheetId="1030" refreshError="1"/>
      <x:sheetData sheetId="1031" refreshError="1"/>
      <x:sheetData sheetId="1032" refreshError="1"/>
      <x:sheetData sheetId="1033" refreshError="1"/>
      <x:sheetData sheetId="1034" refreshError="1"/>
      <x:sheetData sheetId="1035" refreshError="1"/>
      <x:sheetData sheetId="1036" refreshError="1"/>
      <x:sheetData sheetId="1037" refreshError="1"/>
      <x:sheetData sheetId="1038" refreshError="1"/>
      <x:sheetData sheetId="1039" refreshError="1"/>
      <x:sheetData sheetId="1040" refreshError="1"/>
      <x:sheetData sheetId="1041" refreshError="1"/>
      <x:sheetData sheetId="1042" refreshError="1"/>
      <x:sheetData sheetId="1043" refreshError="1"/>
      <x:sheetData sheetId="1044" refreshError="1"/>
      <x:sheetData sheetId="1045" refreshError="1"/>
      <x:sheetData sheetId="1046" refreshError="1"/>
      <x:sheetData sheetId="1047" refreshError="1"/>
      <x:sheetData sheetId="1048" refreshError="1"/>
      <x:sheetData sheetId="1049" refreshError="1"/>
      <x:sheetData sheetId="1050" refreshError="1"/>
      <x:sheetData sheetId="1051" refreshError="1"/>
      <x:sheetData sheetId="1052" refreshError="1"/>
      <x:sheetData sheetId="1053" refreshError="1"/>
      <x:sheetData sheetId="1054" refreshError="1"/>
      <x:sheetData sheetId="1055" refreshError="1"/>
      <x:sheetData sheetId="1056" refreshError="1"/>
      <x:sheetData sheetId="1057" refreshError="1"/>
      <x:sheetData sheetId="1058" refreshError="0"/>
      <x:sheetData sheetId="1059" refreshError="0"/>
      <x:sheetData sheetId="1060" refreshError="1"/>
      <x:sheetData sheetId="1061" refreshError="1"/>
      <x:sheetData sheetId="1062" refreshError="0"/>
      <x:sheetData sheetId="1063" refreshError="1"/>
      <x:sheetData sheetId="1064" refreshError="1"/>
      <x:sheetData sheetId="1065" refreshError="1"/>
      <x:sheetData sheetId="1066" refreshError="1"/>
      <x:sheetData sheetId="1067" refreshError="1"/>
      <x:sheetData sheetId="1068" refreshError="1"/>
      <x:sheetData sheetId="1069" refreshError="1"/>
      <x:sheetData sheetId="1070" refreshError="0"/>
      <x:sheetData sheetId="1071" refreshError="1"/>
      <x:sheetData sheetId="1072" refreshError="1"/>
      <x:sheetData sheetId="1073" refreshError="0"/>
      <x:sheetData sheetId="1074" refreshError="1"/>
      <x:sheetData sheetId="1075" refreshError="1"/>
      <x:sheetData sheetId="1076" refreshError="1"/>
      <x:sheetData sheetId="1077" refreshError="1"/>
      <x:sheetData sheetId="1078" refreshError="1"/>
      <x:sheetData sheetId="1079" refreshError="1"/>
      <x:sheetData sheetId="1080" refreshError="1"/>
      <x:sheetData sheetId="1081" refreshError="1"/>
      <x:sheetData sheetId="1082" refreshError="1"/>
      <x:sheetData sheetId="1083" refreshError="1"/>
      <x:sheetData sheetId="1084" refreshError="1"/>
      <x:sheetData sheetId="1085" refreshError="1"/>
      <x:sheetData sheetId="1086" refreshError="0"/>
      <x:sheetData sheetId="1087" refreshError="1"/>
      <x:sheetData sheetId="1088" refreshError="0"/>
      <x:sheetData sheetId="1089" refreshError="1"/>
      <x:sheetData sheetId="1090" refreshError="0"/>
      <x:sheetData sheetId="1091" refreshError="1"/>
      <x:sheetData sheetId="1092" refreshError="0"/>
      <x:sheetData sheetId="1093" refreshError="1"/>
      <x:sheetData sheetId="1094" refreshError="0"/>
      <x:sheetData sheetId="1095" refreshError="1"/>
      <x:sheetData sheetId="1096" refreshError="0"/>
      <x:sheetData sheetId="1097" refreshError="1"/>
      <x:sheetData sheetId="1098" refreshError="0"/>
      <x:sheetData sheetId="1099" refreshError="1"/>
      <x:sheetData sheetId="1100" refreshError="0"/>
      <x:sheetData sheetId="1101" refreshError="1"/>
      <x:sheetData sheetId="1102" refreshError="0"/>
      <x:sheetData sheetId="1103" refreshError="1"/>
      <x:sheetData sheetId="1104" refreshError="0"/>
      <x:sheetData sheetId="1105" refreshError="1"/>
      <x:sheetData sheetId="1106" refreshError="0"/>
      <x:sheetData sheetId="1107" refreshError="1"/>
      <x:sheetData sheetId="1108" refreshError="1"/>
      <x:sheetData sheetId="1109" refreshError="1"/>
      <x:sheetData sheetId="1110" refreshError="1"/>
      <x:sheetData sheetId="1111" refreshError="1"/>
      <x:sheetData sheetId="1112" refreshError="1"/>
      <x:sheetData sheetId="1113" refreshError="1"/>
      <x:sheetData sheetId="1114" refreshError="0"/>
      <x:sheetData sheetId="1115" refreshError="1"/>
      <x:sheetData sheetId="1116" refreshError="0"/>
      <x:sheetData sheetId="1117" refreshError="1"/>
      <x:sheetData sheetId="1118" refreshError="1"/>
      <x:sheetData sheetId="1119" refreshError="1"/>
      <x:sheetData sheetId="1120" refreshError="0"/>
      <x:sheetData sheetId="1121" refreshError="1"/>
      <x:sheetData sheetId="1122" refreshError="0"/>
      <x:sheetData sheetId="1123" refreshError="1"/>
      <x:sheetData sheetId="1124" refreshError="0"/>
      <x:sheetData sheetId="1125" refreshError="1"/>
      <x:sheetData sheetId="1126" refreshError="0"/>
      <x:sheetData sheetId="1127" refreshError="1"/>
      <x:sheetData sheetId="1128" refreshError="1"/>
      <x:sheetData sheetId="1129" refreshError="1"/>
      <x:sheetData sheetId="1130" refreshError="0"/>
      <x:sheetData sheetId="1131" refreshError="1"/>
      <x:sheetData sheetId="1132" refreshError="1"/>
      <x:sheetData sheetId="1133" refreshError="1"/>
      <x:sheetData sheetId="1134" refreshError="1"/>
      <x:sheetData sheetId="1135" refreshError="1"/>
      <x:sheetData sheetId="1136" refreshError="1"/>
      <x:sheetData sheetId="1137" refreshError="1"/>
      <x:sheetData sheetId="1138" refreshError="1"/>
      <x:sheetData sheetId="1139" refreshError="1"/>
      <x:sheetData sheetId="1140" refreshError="1"/>
      <x:sheetData sheetId="1141" refreshError="1"/>
      <x:sheetData sheetId="1142" refreshError="1"/>
      <x:sheetData sheetId="1143" refreshError="1"/>
      <x:sheetData sheetId="1144" refreshError="1"/>
      <x:sheetData sheetId="1145" refreshError="1"/>
      <x:sheetData sheetId="1146" refreshError="1"/>
      <x:sheetData sheetId="1147" refreshError="1"/>
      <x:sheetData sheetId="1148" refreshError="1"/>
      <x:sheetData sheetId="1149" refreshError="1"/>
      <x:sheetData sheetId="1150" refreshError="1"/>
      <x:sheetData sheetId="1151" refreshError="1"/>
      <x:sheetData sheetId="1152" refreshError="1"/>
      <x:sheetData sheetId="1153" refreshError="1"/>
      <x:sheetData sheetId="1154" refreshError="1"/>
      <x:sheetData sheetId="1155" refreshError="1"/>
      <x:sheetData sheetId="1156" refreshError="1"/>
      <x:sheetData sheetId="1157" refreshError="1"/>
      <x:sheetData sheetId="1158" refreshError="1"/>
      <x:sheetData sheetId="1159" refreshError="1"/>
      <x:sheetData sheetId="1160" refreshError="1"/>
      <x:sheetData sheetId="1161" refreshError="1"/>
      <x:sheetData sheetId="1162" refreshError="0"/>
      <x:sheetData sheetId="1163" refreshError="1"/>
      <x:sheetData sheetId="1164" refreshError="1"/>
      <x:sheetData sheetId="1165" refreshError="1"/>
      <x:sheetData sheetId="1166" refreshError="1"/>
      <x:sheetData sheetId="1167" refreshError="1"/>
      <x:sheetData sheetId="1168" refreshError="1"/>
      <x:sheetData sheetId="1169" refreshError="1"/>
      <x:sheetData sheetId="1170" refreshError="1"/>
      <x:sheetData sheetId="1171" refreshError="1"/>
      <x:sheetData sheetId="1172" refreshError="1"/>
      <x:sheetData sheetId="1173" refreshError="1"/>
      <x:sheetData sheetId="1174" refreshError="1"/>
      <x:sheetData sheetId="1175" refreshError="1"/>
      <x:sheetData sheetId="1176" refreshError="1"/>
      <x:sheetData sheetId="1177" refreshError="1"/>
      <x:sheetData sheetId="1178" refreshError="1"/>
      <x:sheetData sheetId="1179" refreshError="1"/>
      <x:sheetData sheetId="1180" refreshError="1"/>
      <x:sheetData sheetId="1181" refreshError="1"/>
      <x:sheetData sheetId="1182" refreshError="1"/>
      <x:sheetData sheetId="1183" refreshError="1"/>
      <x:sheetData sheetId="1184" refreshError="1"/>
      <x:sheetData sheetId="1185" refreshError="1"/>
      <x:sheetData sheetId="1186" refreshError="1"/>
      <x:sheetData sheetId="1187" refreshError="1"/>
      <x:sheetData sheetId="1188" refreshError="1"/>
      <x:sheetData sheetId="1189" refreshError="1"/>
      <x:sheetData sheetId="1190" refreshError="1"/>
      <x:sheetData sheetId="1191" refreshError="1"/>
      <x:sheetData sheetId="1192" refreshError="1"/>
      <x:sheetData sheetId="1193" refreshError="1"/>
      <x:sheetData sheetId="1194" refreshError="1"/>
      <x:sheetData sheetId="1195" refreshError="1"/>
      <x:sheetData sheetId="1196" refreshError="1"/>
      <x:sheetData sheetId="1197" refreshError="1"/>
      <x:sheetData sheetId="1198" refreshError="1"/>
      <x:sheetData sheetId="1199" refreshError="1"/>
      <x:sheetData sheetId="1200" refreshError="1"/>
      <x:sheetData sheetId="1201" refreshError="1"/>
      <x:sheetData sheetId="1202" refreshError="1"/>
      <x:sheetData sheetId="1203" refreshError="1"/>
      <x:sheetData sheetId="1204" refreshError="1"/>
      <x:sheetData sheetId="1205" refreshError="1"/>
      <x:sheetData sheetId="1206" refreshError="1"/>
      <x:sheetData sheetId="1207" refreshError="1"/>
      <x:sheetData sheetId="1208" refreshError="1"/>
      <x:sheetData sheetId="1209" refreshError="1"/>
      <x:sheetData sheetId="1210" refreshError="1"/>
      <x:sheetData sheetId="1211" refreshError="1"/>
      <x:sheetData sheetId="1212" refreshError="1"/>
      <x:sheetData sheetId="1213" refreshError="1"/>
      <x:sheetData sheetId="1214" refreshError="1"/>
      <x:sheetData sheetId="1215" refreshError="1"/>
      <x:sheetData sheetId="1216" refreshError="1"/>
      <x:sheetData sheetId="1217" refreshError="1"/>
      <x:sheetData sheetId="1218" refreshError="1"/>
      <x:sheetData sheetId="1219" refreshError="1"/>
      <x:sheetData sheetId="1220" refreshError="1"/>
      <x:sheetData sheetId="1221" refreshError="1"/>
      <x:sheetData sheetId="1222" refreshError="1"/>
      <x:sheetData sheetId="1223" refreshError="1"/>
      <x:sheetData sheetId="1224" refreshError="1"/>
      <x:sheetData sheetId="1225" refreshError="1"/>
      <x:sheetData sheetId="1226" refreshError="1"/>
      <x:sheetData sheetId="1227" refreshError="1"/>
      <x:sheetData sheetId="1228" refreshError="1"/>
      <x:sheetData sheetId="1229" refreshError="1"/>
      <x:sheetData sheetId="1230" refreshError="1"/>
      <x:sheetData sheetId="1231" refreshError="1"/>
      <x:sheetData sheetId="1232" refreshError="1"/>
      <x:sheetData sheetId="1233" refreshError="1"/>
      <x:sheetData sheetId="1234" refreshError="1"/>
      <x:sheetData sheetId="1235" refreshError="1"/>
      <x:sheetData sheetId="1236" refreshError="1"/>
      <x:sheetData sheetId="1237" refreshError="1"/>
      <x:sheetData sheetId="1238" refreshError="1"/>
      <x:sheetData sheetId="1239" refreshError="1"/>
      <x:sheetData sheetId="1240" refreshError="1"/>
      <x:sheetData sheetId="1241" refreshError="1"/>
      <x:sheetData sheetId="1242" refreshError="1"/>
      <x:sheetData sheetId="1243" refreshError="1"/>
      <x:sheetData sheetId="1244" refreshError="1"/>
      <x:sheetData sheetId="1245" refreshError="1"/>
      <x:sheetData sheetId="1246" refreshError="1"/>
      <x:sheetData sheetId="1247" refreshError="1"/>
      <x:sheetData sheetId="1248" refreshError="1"/>
      <x:sheetData sheetId="1249" refreshError="1"/>
      <x:sheetData sheetId="1250" refreshError="1"/>
      <x:sheetData sheetId="1251" refreshError="1"/>
      <x:sheetData sheetId="1252" refreshError="1"/>
      <x:sheetData sheetId="1253" refreshError="1"/>
      <x:sheetData sheetId="1254" refreshError="1"/>
      <x:sheetData sheetId="1255" refreshError="1"/>
      <x:sheetData sheetId="1256" refreshError="1"/>
      <x:sheetData sheetId="1257" refreshError="1"/>
      <x:sheetData sheetId="1258" refreshError="1"/>
      <x:sheetData sheetId="1259" refreshError="1"/>
      <x:sheetData sheetId="1260" refreshError="1"/>
      <x:sheetData sheetId="1261" refreshError="1"/>
      <x:sheetData sheetId="1262" refreshError="1"/>
      <x:sheetData sheetId="1263" refreshError="1"/>
      <x:sheetData sheetId="1264" refreshError="1"/>
      <x:sheetData sheetId="1265" refreshError="1"/>
      <x:sheetData sheetId="1266" refreshError="1"/>
      <x:sheetData sheetId="1267" refreshError="1"/>
      <x:sheetData sheetId="1268" refreshError="1"/>
      <x:sheetData sheetId="1269" refreshError="1"/>
      <x:sheetData sheetId="1270" refreshError="1"/>
      <x:sheetData sheetId="1271" refreshError="1"/>
      <x:sheetData sheetId="1272" refreshError="1"/>
      <x:sheetData sheetId="1273" refreshError="1"/>
      <x:sheetData sheetId="1274" refreshError="1"/>
      <x:sheetData sheetId="1275" refreshError="1"/>
      <x:sheetData sheetId="1276" refreshError="1"/>
      <x:sheetData sheetId="1277" refreshError="1"/>
      <x:sheetData sheetId="1278" refreshError="1"/>
      <x:sheetData sheetId="1279" refreshError="1"/>
      <x:sheetData sheetId="1280" refreshError="1"/>
      <x:sheetData sheetId="1281" refreshError="1"/>
      <x:sheetData sheetId="1282" refreshError="1"/>
      <x:sheetData sheetId="1283" refreshError="1"/>
      <x:sheetData sheetId="1284" refreshError="1"/>
      <x:sheetData sheetId="1285" refreshError="1"/>
      <x:sheetData sheetId="1286" refreshError="1"/>
      <x:sheetData sheetId="1287" refreshError="1"/>
      <x:sheetData sheetId="1288" refreshError="1"/>
      <x:sheetData sheetId="1289" refreshError="1"/>
      <x:sheetData sheetId="1290" refreshError="1"/>
      <x:sheetData sheetId="1291" refreshError="1"/>
      <x:sheetData sheetId="1292" refreshError="1"/>
      <x:sheetData sheetId="1293" refreshError="1"/>
      <x:sheetData sheetId="1294" refreshError="1"/>
      <x:sheetData sheetId="1295" refreshError="1"/>
      <x:sheetData sheetId="1296" refreshError="1"/>
      <x:sheetData sheetId="1297" refreshError="1"/>
      <x:sheetData sheetId="1298" refreshError="1"/>
      <x:sheetData sheetId="1299" refreshError="1"/>
      <x:sheetData sheetId="1300" refreshError="1"/>
      <x:sheetData sheetId="1301" refreshError="1"/>
      <x:sheetData sheetId="1302" refreshError="1"/>
      <x:sheetData sheetId="1303" refreshError="1"/>
      <x:sheetData sheetId="1304" refreshError="1"/>
      <x:sheetData sheetId="1305" refreshError="1"/>
      <x:sheetData sheetId="1306" refreshError="1"/>
      <x:sheetData sheetId="1307" refreshError="1"/>
      <x:sheetData sheetId="1308" refreshError="1"/>
      <x:sheetData sheetId="1309" refreshError="1"/>
      <x:sheetData sheetId="1310" refreshError="1"/>
      <x:sheetData sheetId="1311" refreshError="1"/>
      <x:sheetData sheetId="1312" refreshError="1"/>
      <x:sheetData sheetId="1313" refreshError="1"/>
      <x:sheetData sheetId="1314" refreshError="1"/>
      <x:sheetData sheetId="1315" refreshError="1"/>
      <x:sheetData sheetId="1316" refreshError="1"/>
      <x:sheetData sheetId="1317" refreshError="1"/>
      <x:sheetData sheetId="1318" refreshError="1"/>
      <x:sheetData sheetId="1319" refreshError="1"/>
      <x:sheetData sheetId="1320" refreshError="1"/>
      <x:sheetData sheetId="1321" refreshError="1"/>
      <x:sheetData sheetId="1322" refreshError="1"/>
      <x:sheetData sheetId="1323" refreshError="1"/>
      <x:sheetData sheetId="1324" refreshError="1"/>
      <x:sheetData sheetId="1325" refreshError="1"/>
      <x:sheetData sheetId="1326" refreshError="1"/>
      <x:sheetData sheetId="1327" refreshError="1"/>
      <x:sheetData sheetId="1328" refreshError="1"/>
      <x:sheetData sheetId="1329" refreshError="1"/>
      <x:sheetData sheetId="1330" refreshError="1"/>
      <x:sheetData sheetId="1331" refreshError="1"/>
      <x:sheetData sheetId="1332" refreshError="1"/>
      <x:sheetData sheetId="1333" refreshError="1"/>
      <x:sheetData sheetId="1334" refreshError="1"/>
      <x:sheetData sheetId="1335" refreshError="1"/>
      <x:sheetData sheetId="1336" refreshError="1"/>
      <x:sheetData sheetId="1337" refreshError="1"/>
      <x:sheetData sheetId="1338" refreshError="1"/>
      <x:sheetData sheetId="1339" refreshError="1"/>
      <x:sheetData sheetId="1340" refreshError="1"/>
      <x:sheetData sheetId="1341" refreshError="1"/>
      <x:sheetData sheetId="1342" refreshError="1"/>
      <x:sheetData sheetId="1343" refreshError="1"/>
      <x:sheetData sheetId="1344" refreshError="1"/>
      <x:sheetData sheetId="1345" refreshError="1"/>
      <x:sheetData sheetId="1346" refreshError="1"/>
      <x:sheetData sheetId="1347" refreshError="1"/>
      <x:sheetData sheetId="1348" refreshError="1"/>
      <x:sheetData sheetId="1349" refreshError="1"/>
      <x:sheetData sheetId="1350" refreshError="1"/>
      <x:sheetData sheetId="1351" refreshError="1"/>
      <x:sheetData sheetId="1352" refreshError="1"/>
      <x:sheetData sheetId="1353" refreshError="1"/>
      <x:sheetData sheetId="1354" refreshError="1"/>
      <x:sheetData sheetId="1355" refreshError="1"/>
      <x:sheetData sheetId="1356" refreshError="1"/>
      <x:sheetData sheetId="1357" refreshError="1"/>
      <x:sheetData sheetId="1358" refreshError="1"/>
      <x:sheetData sheetId="1359" refreshError="1"/>
      <x:sheetData sheetId="1360" refreshError="1"/>
      <x:sheetData sheetId="1361" refreshError="1"/>
      <x:sheetData sheetId="1362" refreshError="1"/>
      <x:sheetData sheetId="1363" refreshError="1"/>
      <x:sheetData sheetId="1364" refreshError="1"/>
      <x:sheetData sheetId="1365" refreshError="1"/>
      <x:sheetData sheetId="1366" refreshError="1"/>
      <x:sheetData sheetId="1367" refreshError="1"/>
      <x:sheetData sheetId="1368" refreshError="1"/>
      <x:sheetData sheetId="1369" refreshError="1"/>
      <x:sheetData sheetId="1370" refreshError="1"/>
      <x:sheetData sheetId="1371" refreshError="1"/>
      <x:sheetData sheetId="1372" refreshError="1"/>
      <x:sheetData sheetId="1373" refreshError="1"/>
      <x:sheetData sheetId="1374" refreshError="1"/>
      <x:sheetData sheetId="1375" refreshError="1"/>
      <x:sheetData sheetId="1376" refreshError="1"/>
      <x:sheetData sheetId="1377" refreshError="1"/>
      <x:sheetData sheetId="1378" refreshError="1"/>
      <x:sheetData sheetId="1379" refreshError="1"/>
      <x:sheetData sheetId="1380" refreshError="1"/>
      <x:sheetData sheetId="1381" refreshError="1"/>
      <x:sheetData sheetId="1382" refreshError="1"/>
      <x:sheetData sheetId="1383" refreshError="1"/>
      <x:sheetData sheetId="1384" refreshError="1"/>
      <x:sheetData sheetId="1385" refreshError="1"/>
      <x:sheetData sheetId="1386" refreshError="1"/>
      <x:sheetData sheetId="1387" refreshError="1"/>
      <x:sheetData sheetId="1388" refreshError="1"/>
      <x:sheetData sheetId="1389" refreshError="1"/>
      <x:sheetData sheetId="1390" refreshError="1"/>
      <x:sheetData sheetId="1391" refreshError="1"/>
      <x:sheetData sheetId="1392" refreshError="1"/>
      <x:sheetData sheetId="1393" refreshError="1"/>
      <x:sheetData sheetId="1394" refreshError="1"/>
      <x:sheetData sheetId="1395" refreshError="1"/>
      <x:sheetData sheetId="1396" refreshError="1"/>
      <x:sheetData sheetId="1397" refreshError="1"/>
      <x:sheetData sheetId="1398" refreshError="1"/>
      <x:sheetData sheetId="1399" refreshError="1"/>
      <x:sheetData sheetId="1400" refreshError="1"/>
      <x:sheetData sheetId="1401" refreshError="1"/>
      <x:sheetData sheetId="1402" refreshError="1"/>
      <x:sheetData sheetId="1403" refreshError="1"/>
      <x:sheetData sheetId="1404" refreshError="1"/>
      <x:sheetData sheetId="1405" refreshError="1"/>
      <x:sheetData sheetId="1406" refreshError="1"/>
      <x:sheetData sheetId="1407" refreshError="1"/>
      <x:sheetData sheetId="1408" refreshError="1"/>
      <x:sheetData sheetId="1409" refreshError="1"/>
      <x:sheetData sheetId="1410" refreshError="1"/>
      <x:sheetData sheetId="1411" refreshError="1"/>
      <x:sheetData sheetId="1412" refreshError="1"/>
      <x:sheetData sheetId="1413" refreshError="1"/>
      <x:sheetData sheetId="1414" refreshError="1"/>
      <x:sheetData sheetId="1415" refreshError="1"/>
      <x:sheetData sheetId="1416" refreshError="1"/>
      <x:sheetData sheetId="1417" refreshError="1"/>
      <x:sheetData sheetId="1418" refreshError="1"/>
      <x:sheetData sheetId="1419" refreshError="1"/>
      <x:sheetData sheetId="1420" refreshError="1"/>
      <x:sheetData sheetId="1421" refreshError="1"/>
      <x:sheetData sheetId="1422" refreshError="1"/>
      <x:sheetData sheetId="1423" refreshError="1"/>
      <x:sheetData sheetId="1424" refreshError="1"/>
      <x:sheetData sheetId="1425" refreshError="1"/>
      <x:sheetData sheetId="1426" refreshError="1"/>
      <x:sheetData sheetId="1427" refreshError="1"/>
      <x:sheetData sheetId="1428" refreshError="1"/>
      <x:sheetData sheetId="1429" refreshError="1"/>
      <x:sheetData sheetId="1430" refreshError="1"/>
      <x:sheetData sheetId="1431" refreshError="1"/>
      <x:sheetData sheetId="1432" refreshError="1"/>
      <x:sheetData sheetId="1433" refreshError="1"/>
      <x:sheetData sheetId="1434" refreshError="1"/>
      <x:sheetData sheetId="1435" refreshError="1"/>
      <x:sheetData sheetId="1436" refreshError="1"/>
      <x:sheetData sheetId="1437" refreshError="1"/>
      <x:sheetData sheetId="1438" refreshError="1"/>
      <x:sheetData sheetId="1439" refreshError="1"/>
      <x:sheetData sheetId="1440" refreshError="1"/>
      <x:sheetData sheetId="1441" refreshError="1"/>
      <x:sheetData sheetId="1442" refreshError="1"/>
      <x:sheetData sheetId="1443" refreshError="1"/>
      <x:sheetData sheetId="1444" refreshError="1"/>
      <x:sheetData sheetId="1445" refreshError="1"/>
      <x:sheetData sheetId="1446" refreshError="1"/>
      <x:sheetData sheetId="1447" refreshError="1"/>
      <x:sheetData sheetId="1448" refreshError="1"/>
      <x:sheetData sheetId="1449" refreshError="1"/>
      <x:sheetData sheetId="1450" refreshError="1"/>
      <x:sheetData sheetId="1451" refreshError="1"/>
      <x:sheetData sheetId="1452" refreshError="1"/>
      <x:sheetData sheetId="1453" refreshError="1"/>
      <x:sheetData sheetId="1454" refreshError="1"/>
      <x:sheetData sheetId="1455" refreshError="1"/>
      <x:sheetData sheetId="1456" refreshError="1"/>
      <x:sheetData sheetId="1457" refreshError="1"/>
      <x:sheetData sheetId="1458" refreshError="1"/>
      <x:sheetData sheetId="1459" refreshError="1"/>
      <x:sheetData sheetId="1460" refreshError="1"/>
      <x:sheetData sheetId="1461" refreshError="1"/>
      <x:sheetData sheetId="1462" refreshError="1"/>
      <x:sheetData sheetId="1463" refreshError="1"/>
      <x:sheetData sheetId="1464" refreshError="1"/>
      <x:sheetData sheetId="1465" refreshError="1"/>
      <x:sheetData sheetId="1466" refreshError="1"/>
      <x:sheetData sheetId="1467" refreshError="1"/>
      <x:sheetData sheetId="1468" refreshError="1"/>
      <x:sheetData sheetId="1469" refreshError="1"/>
      <x:sheetData sheetId="1470" refreshError="1"/>
      <x:sheetData sheetId="1471" refreshError="1"/>
      <x:sheetData sheetId="1472" refreshError="1"/>
      <x:sheetData sheetId="1473" refreshError="1"/>
      <x:sheetData sheetId="1474" refreshError="1"/>
      <x:sheetData sheetId="1475" refreshError="1"/>
      <x:sheetData sheetId="1476" refreshError="1"/>
      <x:sheetData sheetId="1477" refreshError="1"/>
      <x:sheetData sheetId="1478" refreshError="1"/>
      <x:sheetData sheetId="1479" refreshError="1"/>
      <x:sheetData sheetId="1480" refreshError="1"/>
      <x:sheetData sheetId="1481" refreshError="1"/>
      <x:sheetData sheetId="1482" refreshError="1"/>
      <x:sheetData sheetId="1483" refreshError="1"/>
      <x:sheetData sheetId="1484" refreshError="1"/>
      <x:sheetData sheetId="1485" refreshError="1"/>
      <x:sheetData sheetId="1486" refreshError="1"/>
      <x:sheetData sheetId="1487" refreshError="1"/>
      <x:sheetData sheetId="1488" refreshError="1"/>
      <x:sheetData sheetId="1489" refreshError="1"/>
      <x:sheetData sheetId="1490" refreshError="1"/>
      <x:sheetData sheetId="1491" refreshError="1"/>
      <x:sheetData sheetId="1492" refreshError="1"/>
      <x:sheetData sheetId="1493" refreshError="1"/>
      <x:sheetData sheetId="1494" refreshError="1"/>
      <x:sheetData sheetId="1495" refreshError="1"/>
      <x:sheetData sheetId="1496" refreshError="1"/>
      <x:sheetData sheetId="1497" refreshError="1"/>
      <x:sheetData sheetId="1498" refreshError="1"/>
      <x:sheetData sheetId="1499" refreshError="1"/>
      <x:sheetData sheetId="1500" refreshError="1"/>
      <x:sheetData sheetId="1501" refreshError="1"/>
      <x:sheetData sheetId="1502" refreshError="1"/>
      <x:sheetData sheetId="1503" refreshError="1"/>
      <x:sheetData sheetId="1504" refreshError="1"/>
      <x:sheetData sheetId="1505" refreshError="1"/>
      <x:sheetData sheetId="1506" refreshError="1"/>
      <x:sheetData sheetId="1507" refreshError="1"/>
      <x:sheetData sheetId="1508" refreshError="1"/>
      <x:sheetData sheetId="1509" refreshError="1"/>
      <x:sheetData sheetId="1510" refreshError="1"/>
      <x:sheetData sheetId="1511" refreshError="1"/>
      <x:sheetData sheetId="1512" refreshError="1"/>
      <x:sheetData sheetId="1513" refreshError="1"/>
      <x:sheetData sheetId="1514" refreshError="1"/>
      <x:sheetData sheetId="1515" refreshError="1"/>
      <x:sheetData sheetId="1516" refreshError="1"/>
      <x:sheetData sheetId="1517" refreshError="1"/>
      <x:sheetData sheetId="1518" refreshError="1"/>
      <x:sheetData sheetId="1519" refreshError="1"/>
      <x:sheetData sheetId="1520" refreshError="1"/>
      <x:sheetData sheetId="1521" refreshError="1"/>
      <x:sheetData sheetId="1522" refreshError="1"/>
      <x:sheetData sheetId="1523" refreshError="1"/>
      <x:sheetData sheetId="1524" refreshError="1"/>
      <x:sheetData sheetId="1525" refreshError="1"/>
      <x:sheetData sheetId="1526" refreshError="1"/>
      <x:sheetData sheetId="1527" refreshError="1"/>
      <x:sheetData sheetId="1528" refreshError="1"/>
      <x:sheetData sheetId="1529" refreshError="1"/>
      <x:sheetData sheetId="1530" refreshError="1"/>
      <x:sheetData sheetId="1531" refreshError="1"/>
      <x:sheetData sheetId="1532" refreshError="1"/>
      <x:sheetData sheetId="1533" refreshError="1"/>
      <x:sheetData sheetId="1534" refreshError="1"/>
      <x:sheetData sheetId="1535" refreshError="1"/>
      <x:sheetData sheetId="1536" refreshError="1"/>
      <x:sheetData sheetId="1537" refreshError="1"/>
      <x:sheetData sheetId="1538" refreshError="1"/>
      <x:sheetData sheetId="1539" refreshError="1"/>
      <x:sheetData sheetId="1540" refreshError="1"/>
      <x:sheetData sheetId="1541" refreshError="1"/>
      <x:sheetData sheetId="1542" refreshError="1"/>
      <x:sheetData sheetId="1543" refreshError="1"/>
      <x:sheetData sheetId="1544" refreshError="1"/>
      <x:sheetData sheetId="1545" refreshError="1"/>
      <x:sheetData sheetId="1546" refreshError="1"/>
      <x:sheetData sheetId="1547" refreshError="1"/>
      <x:sheetData sheetId="1548" refreshError="1"/>
      <x:sheetData sheetId="1549" refreshError="1"/>
      <x:sheetData sheetId="1550" refreshError="1"/>
      <x:sheetData sheetId="1551" refreshError="1"/>
      <x:sheetData sheetId="1552" refreshError="1"/>
      <x:sheetData sheetId="1553" refreshError="1"/>
      <x:sheetData sheetId="1554" refreshError="1"/>
      <x:sheetData sheetId="1555" refreshError="1"/>
      <x:sheetData sheetId="1556" refreshError="1"/>
      <x:sheetData sheetId="1557" refreshError="1"/>
      <x:sheetData sheetId="1558" refreshError="1"/>
      <x:sheetData sheetId="1559" refreshError="1"/>
      <x:sheetData sheetId="1560" refreshError="1"/>
      <x:sheetData sheetId="1561" refreshError="1"/>
      <x:sheetData sheetId="1562" refreshError="1"/>
      <x:sheetData sheetId="1563" refreshError="1"/>
      <x:sheetData sheetId="1564" refreshError="1"/>
      <x:sheetData sheetId="1565" refreshError="1"/>
      <x:sheetData sheetId="1566" refreshError="1"/>
      <x:sheetData sheetId="1567" refreshError="1"/>
      <x:sheetData sheetId="1568" refreshError="1"/>
      <x:sheetData sheetId="1569" refreshError="1"/>
      <x:sheetData sheetId="1570" refreshError="1"/>
      <x:sheetData sheetId="1571" refreshError="1"/>
      <x:sheetData sheetId="1572" refreshError="1"/>
      <x:sheetData sheetId="1573" refreshError="1"/>
      <x:sheetData sheetId="1574" refreshError="1"/>
      <x:sheetData sheetId="1575" refreshError="1"/>
      <x:sheetData sheetId="1576" refreshError="1"/>
      <x:sheetData sheetId="1577" refreshError="1"/>
      <x:sheetData sheetId="1578" refreshError="1"/>
      <x:sheetData sheetId="1579" refreshError="1"/>
      <x:sheetData sheetId="1580" refreshError="1"/>
      <x:sheetData sheetId="1581" refreshError="1"/>
      <x:sheetData sheetId="1582" refreshError="1"/>
      <x:sheetData sheetId="1583" refreshError="1"/>
      <x:sheetData sheetId="1584" refreshError="1"/>
      <x:sheetData sheetId="1585" refreshError="1"/>
      <x:sheetData sheetId="1586" refreshError="1"/>
      <x:sheetData sheetId="1587" refreshError="1"/>
      <x:sheetData sheetId="1588" refreshError="1"/>
      <x:sheetData sheetId="1589" refreshError="1"/>
      <x:sheetData sheetId="1590" refreshError="1"/>
      <x:sheetData sheetId="1591" refreshError="1"/>
      <x:sheetData sheetId="1592" refreshError="1"/>
      <x:sheetData sheetId="1593" refreshError="1"/>
      <x:sheetData sheetId="1594" refreshError="1"/>
      <x:sheetData sheetId="1595" refreshError="1"/>
      <x:sheetData sheetId="1596" refreshError="1"/>
      <x:sheetData sheetId="1597" refreshError="1"/>
      <x:sheetData sheetId="1598" refreshError="1"/>
      <x:sheetData sheetId="1599" refreshError="1"/>
      <x:sheetData sheetId="1600" refreshError="1"/>
      <x:sheetData sheetId="1601" refreshError="1"/>
      <x:sheetData sheetId="1602" refreshError="1"/>
      <x:sheetData sheetId="1603" refreshError="1"/>
      <x:sheetData sheetId="1604" refreshError="1"/>
      <x:sheetData sheetId="1605" refreshError="1"/>
      <x:sheetData sheetId="1606" refreshError="1"/>
      <x:sheetData sheetId="1607" refreshError="1"/>
      <x:sheetData sheetId="1608" refreshError="1"/>
      <x:sheetData sheetId="1609" refreshError="1"/>
      <x:sheetData sheetId="1610" refreshError="1"/>
      <x:sheetData sheetId="1611" refreshError="1"/>
      <x:sheetData sheetId="1612" refreshError="1"/>
      <x:sheetData sheetId="1613" refreshError="1"/>
      <x:sheetData sheetId="1614" refreshError="1"/>
      <x:sheetData sheetId="1615" refreshError="1"/>
      <x:sheetData sheetId="1616" refreshError="1"/>
      <x:sheetData sheetId="1617" refreshError="1"/>
      <x:sheetData sheetId="1618" refreshError="1"/>
      <x:sheetData sheetId="1619" refreshError="1"/>
      <x:sheetData sheetId="1620" refreshError="1"/>
      <x:sheetData sheetId="1621" refreshError="1"/>
      <x:sheetData sheetId="1622" refreshError="1"/>
      <x:sheetData sheetId="1623" refreshError="1"/>
      <x:sheetData sheetId="1624" refreshError="1"/>
      <x:sheetData sheetId="1625" refreshError="1"/>
      <x:sheetData sheetId="1626" refreshError="1"/>
      <x:sheetData sheetId="1627" refreshError="1"/>
      <x:sheetData sheetId="1628" refreshError="1"/>
      <x:sheetData sheetId="1629" refreshError="1"/>
      <x:sheetData sheetId="1630" refreshError="1"/>
      <x:sheetData sheetId="1631" refreshError="1"/>
      <x:sheetData sheetId="1632" refreshError="1"/>
      <x:sheetData sheetId="1633" refreshError="1"/>
      <x:sheetData sheetId="1634" refreshError="1"/>
      <x:sheetData sheetId="1635" refreshError="1"/>
      <x:sheetData sheetId="1636" refreshError="1"/>
      <x:sheetData sheetId="1637" refreshError="1"/>
      <x:sheetData sheetId="1638" refreshError="1"/>
      <x:sheetData sheetId="1639" refreshError="1"/>
      <x:sheetData sheetId="1640" refreshError="1"/>
      <x:sheetData sheetId="1641" refreshError="1"/>
      <x:sheetData sheetId="1642" refreshError="1"/>
      <x:sheetData sheetId="1643" refreshError="1"/>
      <x:sheetData sheetId="1644" refreshError="1"/>
      <x:sheetData sheetId="1645" refreshError="1"/>
      <x:sheetData sheetId="1646" refreshError="1"/>
      <x:sheetData sheetId="1647" refreshError="1"/>
      <x:sheetData sheetId="1648" refreshError="1"/>
      <x:sheetData sheetId="1649" refreshError="1"/>
      <x:sheetData sheetId="1650" refreshError="1"/>
      <x:sheetData sheetId="1651" refreshError="1"/>
      <x:sheetData sheetId="1652" refreshError="1"/>
      <x:sheetData sheetId="1653" refreshError="1"/>
      <x:sheetData sheetId="1654" refreshError="1"/>
      <x:sheetData sheetId="1655" refreshError="1"/>
      <x:sheetData sheetId="1656" refreshError="1"/>
      <x:sheetData sheetId="1657" refreshError="1"/>
      <x:sheetData sheetId="1658" refreshError="1"/>
      <x:sheetData sheetId="1659" refreshError="1"/>
      <x:sheetData sheetId="1660" refreshError="1"/>
      <x:sheetData sheetId="1661" refreshError="1"/>
      <x:sheetData sheetId="1662" refreshError="1"/>
      <x:sheetData sheetId="1663" refreshError="1"/>
      <x:sheetData sheetId="1664" refreshError="1"/>
      <x:sheetData sheetId="1665" refreshError="1"/>
      <x:sheetData sheetId="1666" refreshError="1"/>
      <x:sheetData sheetId="1667" refreshError="1"/>
      <x:sheetData sheetId="1668" refreshError="1"/>
      <x:sheetData sheetId="1669" refreshError="1"/>
      <x:sheetData sheetId="1670" refreshError="1"/>
      <x:sheetData sheetId="1671" refreshError="1"/>
      <x:sheetData sheetId="1672" refreshError="1"/>
      <x:sheetData sheetId="1673" refreshError="1"/>
      <x:sheetData sheetId="1674" refreshError="1"/>
      <x:sheetData sheetId="1675" refreshError="1"/>
      <x:sheetData sheetId="1676" refreshError="1"/>
      <x:sheetData sheetId="1677" refreshError="1"/>
      <x:sheetData sheetId="1678" refreshError="1"/>
      <x:sheetData sheetId="1679" refreshError="1"/>
      <x:sheetData sheetId="1680" refreshError="1"/>
      <x:sheetData sheetId="1681" refreshError="1"/>
      <x:sheetData sheetId="1682" refreshError="1"/>
      <x:sheetData sheetId="1683" refreshError="1"/>
      <x:sheetData sheetId="1684" refreshError="1"/>
      <x:sheetData sheetId="1685" refreshError="1"/>
      <x:sheetData sheetId="1686" refreshError="1"/>
      <x:sheetData sheetId="1687" refreshError="1"/>
      <x:sheetData sheetId="1688" refreshError="1"/>
      <x:sheetData sheetId="1689" refreshError="1"/>
      <x:sheetData sheetId="1690" refreshError="1"/>
      <x:sheetData sheetId="1691" refreshError="1"/>
      <x:sheetData sheetId="1692" refreshError="1"/>
      <x:sheetData sheetId="1693" refreshError="1"/>
      <x:sheetData sheetId="1694" refreshError="1"/>
      <x:sheetData sheetId="1695" refreshError="1"/>
      <x:sheetData sheetId="1696" refreshError="1"/>
      <x:sheetData sheetId="1697" refreshError="1"/>
      <x:sheetData sheetId="1698" refreshError="1"/>
      <x:sheetData sheetId="1699" refreshError="1"/>
      <x:sheetData sheetId="1700" refreshError="1"/>
      <x:sheetData sheetId="1701" refreshError="1"/>
      <x:sheetData sheetId="1702" refreshError="1"/>
      <x:sheetData sheetId="1703" refreshError="1"/>
      <x:sheetData sheetId="1704" refreshError="1"/>
      <x:sheetData sheetId="1705" refreshError="1"/>
      <x:sheetData sheetId="1706" refreshError="1"/>
      <x:sheetData sheetId="1707" refreshError="1"/>
      <x:sheetData sheetId="1708" refreshError="1"/>
      <x:sheetData sheetId="1709" refreshError="1"/>
      <x:sheetData sheetId="1710" refreshError="1"/>
      <x:sheetData sheetId="1711" refreshError="1"/>
      <x:sheetData sheetId="1712" refreshError="1"/>
      <x:sheetData sheetId="1713" refreshError="1"/>
      <x:sheetData sheetId="1714" refreshError="1"/>
      <x:sheetData sheetId="1715" refreshError="1"/>
      <x:sheetData sheetId="1716" refreshError="1"/>
      <x:sheetData sheetId="1717" refreshError="1"/>
      <x:sheetData sheetId="1718" refreshError="1"/>
      <x:sheetData sheetId="1719" refreshError="1"/>
      <x:sheetData sheetId="1720" refreshError="1"/>
      <x:sheetData sheetId="1721" refreshError="1"/>
      <x:sheetData sheetId="1722" refreshError="1"/>
      <x:sheetData sheetId="1723" refreshError="1"/>
      <x:sheetData sheetId="1724" refreshError="1"/>
      <x:sheetData sheetId="1725" refreshError="1"/>
      <x:sheetData sheetId="1726" refreshError="1"/>
      <x:sheetData sheetId="1727" refreshError="1"/>
      <x:sheetData sheetId="1728" refreshError="1"/>
      <x:sheetData sheetId="1729" refreshError="1"/>
      <x:sheetData sheetId="1730" refreshError="1"/>
      <x:sheetData sheetId="1731" refreshError="1"/>
      <x:sheetData sheetId="1732" refreshError="1"/>
      <x:sheetData sheetId="1733" refreshError="1"/>
      <x:sheetData sheetId="1734" refreshError="1"/>
      <x:sheetData sheetId="1735" refreshError="1"/>
      <x:sheetData sheetId="1736" refreshError="1"/>
      <x:sheetData sheetId="1737" refreshError="1"/>
      <x:sheetData sheetId="1738" refreshError="1"/>
      <x:sheetData sheetId="1739" refreshError="1"/>
      <x:sheetData sheetId="1740" refreshError="1"/>
      <x:sheetData sheetId="1741" refreshError="1"/>
      <x:sheetData sheetId="1742" refreshError="1"/>
      <x:sheetData sheetId="1743" refreshError="1"/>
      <x:sheetData sheetId="1744" refreshError="1"/>
      <x:sheetData sheetId="1745" refreshError="1"/>
      <x:sheetData sheetId="1746" refreshError="1"/>
      <x:sheetData sheetId="1747" refreshError="1"/>
      <x:sheetData sheetId="1748" refreshError="1"/>
      <x:sheetData sheetId="1749" refreshError="1"/>
      <x:sheetData sheetId="1750" refreshError="1"/>
      <x:sheetData sheetId="1751" refreshError="1"/>
      <x:sheetData sheetId="1752" refreshError="1"/>
      <x:sheetData sheetId="1753" refreshError="1"/>
      <x:sheetData sheetId="1754" refreshError="1"/>
      <x:sheetData sheetId="1755" refreshError="1"/>
      <x:sheetData sheetId="1756" refreshError="1"/>
      <x:sheetData sheetId="1757" refreshError="1"/>
      <x:sheetData sheetId="1758" refreshError="1"/>
      <x:sheetData sheetId="1759" refreshError="1"/>
      <x:sheetData sheetId="1760" refreshError="1"/>
      <x:sheetData sheetId="1761" refreshError="1"/>
      <x:sheetData sheetId="1762" refreshError="1"/>
      <x:sheetData sheetId="1763" refreshError="1"/>
      <x:sheetData sheetId="1764" refreshError="1"/>
      <x:sheetData sheetId="1765" refreshError="1"/>
      <x:sheetData sheetId="1766" refreshError="1"/>
      <x:sheetData sheetId="1767" refreshError="1"/>
      <x:sheetData sheetId="1768" refreshError="1"/>
      <x:sheetData sheetId="1769" refreshError="1"/>
      <x:sheetData sheetId="1770" refreshError="1"/>
      <x:sheetData sheetId="1771" refreshError="1"/>
      <x:sheetData sheetId="1772" refreshError="1"/>
      <x:sheetData sheetId="1773" refreshError="1"/>
      <x:sheetData sheetId="1774" refreshError="1"/>
      <x:sheetData sheetId="1775" refreshError="1"/>
      <x:sheetData sheetId="1776" refreshError="1"/>
      <x:sheetData sheetId="1777" refreshError="1"/>
      <x:sheetData sheetId="1778" refreshError="1"/>
      <x:sheetData sheetId="1779" refreshError="1"/>
      <x:sheetData sheetId="1780" refreshError="1"/>
      <x:sheetData sheetId="1781" refreshError="1"/>
      <x:sheetData sheetId="1782" refreshError="1"/>
      <x:sheetData sheetId="1783" refreshError="1"/>
      <x:sheetData sheetId="1784" refreshError="1"/>
      <x:sheetData sheetId="1785" refreshError="1"/>
      <x:sheetData sheetId="1786" refreshError="1"/>
      <x:sheetData sheetId="1787" refreshError="1"/>
      <x:sheetData sheetId="1788" refreshError="1"/>
      <x:sheetData sheetId="1789" refreshError="1"/>
      <x:sheetData sheetId="1790" refreshError="1"/>
      <x:sheetData sheetId="1791" refreshError="1"/>
      <x:sheetData sheetId="1792" refreshError="1"/>
      <x:sheetData sheetId="1793" refreshError="1"/>
      <x:sheetData sheetId="1794" refreshError="1"/>
      <x:sheetData sheetId="1795" refreshError="1"/>
      <x:sheetData sheetId="1796" refreshError="1"/>
      <x:sheetData sheetId="1797" refreshError="1"/>
      <x:sheetData sheetId="1798" refreshError="1"/>
      <x:sheetData sheetId="1799" refreshError="1"/>
      <x:sheetData sheetId="1800" refreshError="1"/>
      <x:sheetData sheetId="1801" refreshError="1"/>
      <x:sheetData sheetId="1802" refreshError="1"/>
      <x:sheetData sheetId="1803" refreshError="1"/>
      <x:sheetData sheetId="1804" refreshError="1"/>
      <x:sheetData sheetId="1805" refreshError="1"/>
      <x:sheetData sheetId="1806" refreshError="1"/>
      <x:sheetData sheetId="1807" refreshError="1"/>
      <x:sheetData sheetId="1808" refreshError="1"/>
      <x:sheetData sheetId="1809" refreshError="1"/>
      <x:sheetData sheetId="1810" refreshError="1"/>
      <x:sheetData sheetId="1811" refreshError="1"/>
      <x:sheetData sheetId="1812" refreshError="1"/>
      <x:sheetData sheetId="1813" refreshError="1"/>
      <x:sheetData sheetId="1814" refreshError="1"/>
      <x:sheetData sheetId="1815" refreshError="1"/>
      <x:sheetData sheetId="1816" refreshError="1"/>
      <x:sheetData sheetId="1817" refreshError="1"/>
      <x:sheetData sheetId="1818" refreshError="1"/>
      <x:sheetData sheetId="1819" refreshError="1"/>
      <x:sheetData sheetId="1820" refreshError="1"/>
      <x:sheetData sheetId="1821" refreshError="1"/>
      <x:sheetData sheetId="1822" refreshError="1"/>
      <x:sheetData sheetId="1823" refreshError="1"/>
      <x:sheetData sheetId="1824" refreshError="1"/>
      <x:sheetData sheetId="1825" refreshError="1"/>
      <x:sheetData sheetId="1826" refreshError="1"/>
      <x:sheetData sheetId="1827" refreshError="1"/>
      <x:sheetData sheetId="1828" refreshError="1"/>
      <x:sheetData sheetId="1829" refreshError="1"/>
      <x:sheetData sheetId="1830" refreshError="1"/>
      <x:sheetData sheetId="1831" refreshError="1"/>
      <x:sheetData sheetId="1832" refreshError="1"/>
      <x:sheetData sheetId="1833" refreshError="1"/>
      <x:sheetData sheetId="1834" refreshError="1"/>
      <x:sheetData sheetId="1835" refreshError="1"/>
      <x:sheetData sheetId="1836" refreshError="1"/>
      <x:sheetData sheetId="1837" refreshError="1"/>
      <x:sheetData sheetId="1838" refreshError="1"/>
      <x:sheetData sheetId="1839" refreshError="1"/>
      <x:sheetData sheetId="1840" refreshError="1"/>
      <x:sheetData sheetId="1841" refreshError="1"/>
      <x:sheetData sheetId="1842" refreshError="1"/>
      <x:sheetData sheetId="1843" refreshError="1"/>
      <x:sheetData sheetId="1844" refreshError="1"/>
      <x:sheetData sheetId="1845" refreshError="1"/>
      <x:sheetData sheetId="1846" refreshError="1"/>
      <x:sheetData sheetId="1847" refreshError="1"/>
      <x:sheetData sheetId="1848" refreshError="1"/>
      <x:sheetData sheetId="1849" refreshError="1"/>
      <x:sheetData sheetId="1850" refreshError="1"/>
      <x:sheetData sheetId="1851" refreshError="1"/>
      <x:sheetData sheetId="1852" refreshError="1"/>
      <x:sheetData sheetId="1853" refreshError="1"/>
      <x:sheetData sheetId="1854" refreshError="1"/>
      <x:sheetData sheetId="1855" refreshError="1"/>
      <x:sheetData sheetId="1856" refreshError="1"/>
      <x:sheetData sheetId="1857" refreshError="1"/>
      <x:sheetData sheetId="1858" refreshError="1"/>
      <x:sheetData sheetId="1859" refreshError="1"/>
      <x:sheetData sheetId="1860" refreshError="1"/>
      <x:sheetData sheetId="1861" refreshError="0"/>
      <x:sheetData sheetId="1862" refreshError="1"/>
      <x:sheetData sheetId="1863" refreshError="1"/>
      <x:sheetData sheetId="1864" refreshError="1"/>
      <x:sheetData sheetId="1865" refreshError="1"/>
      <x:sheetData sheetId="1866" refreshError="1"/>
      <x:sheetData sheetId="1867" refreshError="1"/>
      <x:sheetData sheetId="1868" refreshError="1"/>
      <x:sheetData sheetId="1869" refreshError="1"/>
      <x:sheetData sheetId="1870" refreshError="1"/>
      <x:sheetData sheetId="1871" refreshError="1"/>
      <x:sheetData sheetId="1872" refreshError="1"/>
      <x:sheetData sheetId="1873" refreshError="1"/>
      <x:sheetData sheetId="1874" refreshError="1"/>
      <x:sheetData sheetId="1875" refreshError="1"/>
      <x:sheetData sheetId="1876" refreshError="1"/>
      <x:sheetData sheetId="1877" refreshError="1"/>
      <x:sheetData sheetId="1878" refreshError="1"/>
      <x:sheetData sheetId="1879" refreshError="1"/>
      <x:sheetData sheetId="1880" refreshError="1"/>
      <x:sheetData sheetId="1881" refreshError="1"/>
      <x:sheetData sheetId="1882" refreshError="1"/>
      <x:sheetData sheetId="1883" refreshError="1"/>
      <x:sheetData sheetId="1884" refreshError="1"/>
      <x:sheetData sheetId="1885" refreshError="1"/>
      <x:sheetData sheetId="1886" refreshError="1"/>
      <x:sheetData sheetId="1887" refreshError="1"/>
      <x:sheetData sheetId="1888" refreshError="1"/>
      <x:sheetData sheetId="1889" refreshError="1"/>
      <x:sheetData sheetId="1890" refreshError="1"/>
      <x:sheetData sheetId="1891" refreshError="1"/>
      <x:sheetData sheetId="1892" refreshError="1"/>
      <x:sheetData sheetId="1893" refreshError="1"/>
      <x:sheetData sheetId="1894" refreshError="1"/>
      <x:sheetData sheetId="1895" refreshError="1"/>
      <x:sheetData sheetId="1896" refreshError="1"/>
      <x:sheetData sheetId="1897" refreshError="1"/>
      <x:sheetData sheetId="1898" refreshError="1"/>
      <x:sheetData sheetId="1899" refreshError="1"/>
      <x:sheetData sheetId="1900" refreshError="1"/>
      <x:sheetData sheetId="1901" refreshError="1"/>
      <x:sheetData sheetId="1902" refreshError="1"/>
      <x:sheetData sheetId="1903" refreshError="1"/>
      <x:sheetData sheetId="1904" refreshError="1"/>
      <x:sheetData sheetId="1905" refreshError="1"/>
      <x:sheetData sheetId="1906" refreshError="1"/>
      <x:sheetData sheetId="1907" refreshError="1"/>
      <x:sheetData sheetId="1908" refreshError="0"/>
      <x:sheetData sheetId="1909" refreshError="1"/>
      <x:sheetData sheetId="1910" refreshError="0"/>
      <x:sheetData sheetId="1911" refreshError="1"/>
      <x:sheetData sheetId="1912" refreshError="1"/>
      <x:sheetData sheetId="1913" refreshError="1"/>
      <x:sheetData sheetId="1914" refreshError="1"/>
      <x:sheetData sheetId="1915" refreshError="1"/>
      <x:sheetData sheetId="1916" refreshError="1"/>
      <x:sheetData sheetId="1917" refreshError="1"/>
      <x:sheetData sheetId="1918" refreshError="1"/>
      <x:sheetData sheetId="1919" refreshError="1"/>
      <x:sheetData sheetId="1920" refreshError="1"/>
      <x:sheetData sheetId="1921" refreshError="1"/>
      <x:sheetData sheetId="1922" refreshError="1"/>
      <x:sheetData sheetId="1923" refreshError="1"/>
      <x:sheetData sheetId="1924" refreshError="1"/>
      <x:sheetData sheetId="1925" refreshError="1"/>
      <x:sheetData sheetId="1926" refreshError="1"/>
      <x:sheetData sheetId="1927" refreshError="1"/>
      <x:sheetData sheetId="1928" refreshError="1"/>
      <x:sheetData sheetId="1929" refreshError="1"/>
      <x:sheetData sheetId="1930" refreshError="1"/>
      <x:sheetData sheetId="1931" refreshError="1"/>
      <x:sheetData sheetId="1932" refreshError="1"/>
      <x:sheetData sheetId="1933" refreshError="1"/>
      <x:sheetData sheetId="1934" refreshError="1"/>
      <x:sheetData sheetId="1935" refreshError="1"/>
      <x:sheetData sheetId="1936" refreshError="1"/>
      <x:sheetData sheetId="1937" refreshError="1"/>
      <x:sheetData sheetId="1938" refreshError="1"/>
      <x:sheetData sheetId="1939" refreshError="1"/>
      <x:sheetData sheetId="1940" refreshError="1"/>
      <x:sheetData sheetId="1941" refreshError="1"/>
      <x:sheetData sheetId="1942" refreshError="1"/>
      <x:sheetData sheetId="1943" refreshError="1"/>
      <x:sheetData sheetId="1944" refreshError="1"/>
      <x:sheetData sheetId="1945" refreshError="1"/>
      <x:sheetData sheetId="1946" refreshError="1"/>
      <x:sheetData sheetId="1947" refreshError="1"/>
      <x:sheetData sheetId="1948" refreshError="1"/>
      <x:sheetData sheetId="1949" refreshError="1"/>
      <x:sheetData sheetId="1950" refreshError="1"/>
      <x:sheetData sheetId="1951" refreshError="1"/>
      <x:sheetData sheetId="1952" refreshError="1"/>
      <x:sheetData sheetId="1953" refreshError="1"/>
      <x:sheetData sheetId="1954" refreshError="1"/>
      <x:sheetData sheetId="1955" refreshError="1"/>
      <x:sheetData sheetId="1956" refreshError="1"/>
      <x:sheetData sheetId="1957" refreshError="1"/>
      <x:sheetData sheetId="1958" refreshError="1"/>
      <x:sheetData sheetId="1959" refreshError="1"/>
      <x:sheetData sheetId="1960" refreshError="1"/>
      <x:sheetData sheetId="1961" refreshError="1"/>
      <x:sheetData sheetId="1962" refreshError="1"/>
      <x:sheetData sheetId="1963" refreshError="1"/>
      <x:sheetData sheetId="1964" refreshError="1"/>
      <x:sheetData sheetId="1965" refreshError="1"/>
      <x:sheetData sheetId="1966" refreshError="1"/>
      <x:sheetData sheetId="1967" refreshError="1"/>
      <x:sheetData sheetId="1968" refreshError="1"/>
      <x:sheetData sheetId="1969" refreshError="1"/>
      <x:sheetData sheetId="1970" refreshError="1"/>
      <x:sheetData sheetId="1971" refreshError="1"/>
      <x:sheetData sheetId="1972" refreshError="1"/>
      <x:sheetData sheetId="1973" refreshError="1"/>
      <x:sheetData sheetId="1974" refreshError="1"/>
      <x:sheetData sheetId="1975" refreshError="1"/>
      <x:sheetData sheetId="1976" refreshError="1"/>
      <x:sheetData sheetId="1977" refreshError="1"/>
      <x:sheetData sheetId="1978" refreshError="1"/>
      <x:sheetData sheetId="1979" refreshError="1"/>
      <x:sheetData sheetId="1980" refreshError="1"/>
      <x:sheetData sheetId="1981" refreshError="1"/>
      <x:sheetData sheetId="1982" refreshError="1"/>
      <x:sheetData sheetId="1983" refreshError="1"/>
      <x:sheetData sheetId="1984" refreshError="1"/>
      <x:sheetData sheetId="1985" refreshError="1"/>
      <x:sheetData sheetId="1986" refreshError="1"/>
      <x:sheetData sheetId="1987" refreshError="1"/>
      <x:sheetData sheetId="1988" refreshError="1"/>
      <x:sheetData sheetId="1989" refreshError="1"/>
      <x:sheetData sheetId="1990" refreshError="1"/>
      <x:sheetData sheetId="1991" refreshError="1"/>
      <x:sheetData sheetId="1992" refreshError="1"/>
      <x:sheetData sheetId="1993" refreshError="1"/>
      <x:sheetData sheetId="1994" refreshError="1"/>
      <x:sheetData sheetId="1995" refreshError="1"/>
      <x:sheetData sheetId="1996" refreshError="1"/>
      <x:sheetData sheetId="1997" refreshError="1"/>
      <x:sheetData sheetId="1998" refreshError="1"/>
      <x:sheetData sheetId="1999" refreshError="1"/>
      <x:sheetData sheetId="2000" refreshError="1"/>
      <x:sheetData sheetId="2001" refreshError="1"/>
      <x:sheetData sheetId="2002" refreshError="1"/>
      <x:sheetData sheetId="2003" refreshError="1"/>
      <x:sheetData sheetId="2004" refreshError="1"/>
      <x:sheetData sheetId="2005" refreshError="1"/>
      <x:sheetData sheetId="2006" refreshError="1"/>
      <x:sheetData sheetId="2007" refreshError="1"/>
      <x:sheetData sheetId="2008" refreshError="1"/>
      <x:sheetData sheetId="2009" refreshError="1"/>
      <x:sheetData sheetId="2010" refreshError="1"/>
      <x:sheetData sheetId="2011" refreshError="1"/>
      <x:sheetData sheetId="2012" refreshError="1"/>
      <x:sheetData sheetId="2013" refreshError="1"/>
      <x:sheetData sheetId="2014" refreshError="1"/>
      <x:sheetData sheetId="2015" refreshError="1"/>
      <x:sheetData sheetId="2016" refreshError="1"/>
      <x:sheetData sheetId="2017" refreshError="1"/>
      <x:sheetData sheetId="2018" refreshError="1"/>
      <x:sheetData sheetId="2019" refreshError="1"/>
      <x:sheetData sheetId="2020" refreshError="1"/>
      <x:sheetData sheetId="2021" refreshError="1"/>
      <x:sheetData sheetId="2022" refreshError="1"/>
      <x:sheetData sheetId="2023" refreshError="1"/>
      <x:sheetData sheetId="2024" refreshError="1"/>
      <x:sheetData sheetId="2025" refreshError="1"/>
      <x:sheetData sheetId="2026" refreshError="1"/>
      <x:sheetData sheetId="2027" refreshError="1"/>
      <x:sheetData sheetId="2028" refreshError="1"/>
      <x:sheetData sheetId="2029" refreshError="1"/>
      <x:sheetData sheetId="2030" refreshError="1"/>
      <x:sheetData sheetId="2031" refreshError="1"/>
      <x:sheetData sheetId="2032" refreshError="1"/>
      <x:sheetData sheetId="2033" refreshError="1"/>
      <x:sheetData sheetId="2034" refreshError="1"/>
      <x:sheetData sheetId="2035" refreshError="1"/>
      <x:sheetData sheetId="2036" refreshError="1"/>
      <x:sheetData sheetId="2037" refreshError="1"/>
      <x:sheetData sheetId="2038" refreshError="1"/>
      <x:sheetData sheetId="2039" refreshError="1"/>
      <x:sheetData sheetId="2040" refreshError="1"/>
      <x:sheetData sheetId="2041" refreshError="1"/>
      <x:sheetData sheetId="2042" refreshError="1"/>
      <x:sheetData sheetId="2043" refreshError="1"/>
      <x:sheetData sheetId="2044" refreshError="1"/>
      <x:sheetData sheetId="2045" refreshError="1"/>
      <x:sheetData sheetId="2046" refreshError="1"/>
      <x:sheetData sheetId="2047" refreshError="1"/>
      <x:sheetData sheetId="2048" refreshError="1"/>
      <x:sheetData sheetId="2049" refreshError="1"/>
      <x:sheetData sheetId="2050" refreshError="1"/>
      <x:sheetData sheetId="2051" refreshError="1"/>
      <x:sheetData sheetId="2052" refreshError="1"/>
      <x:sheetData sheetId="2053" refreshError="1"/>
      <x:sheetData sheetId="2054" refreshError="1"/>
      <x:sheetData sheetId="2055" refreshError="1"/>
      <x:sheetData sheetId="2056" refreshError="1"/>
      <x:sheetData sheetId="2057" refreshError="1"/>
      <x:sheetData sheetId="2058" refreshError="1"/>
      <x:sheetData sheetId="2059" refreshError="1"/>
      <x:sheetData sheetId="2060" refreshError="1"/>
      <x:sheetData sheetId="2061" refreshError="1"/>
      <x:sheetData sheetId="2062" refreshError="1"/>
      <x:sheetData sheetId="2063" refreshError="1"/>
      <x:sheetData sheetId="2064" refreshError="1"/>
      <x:sheetData sheetId="2065" refreshError="1"/>
      <x:sheetData sheetId="2066" refreshError="1"/>
      <x:sheetData sheetId="2067" refreshError="1"/>
      <x:sheetData sheetId="2068" refreshError="1"/>
      <x:sheetData sheetId="2069" refreshError="1"/>
      <x:sheetData sheetId="2070" refreshError="1"/>
      <x:sheetData sheetId="2071" refreshError="1"/>
      <x:sheetData sheetId="2072" refreshError="1"/>
      <x:sheetData sheetId="2073" refreshError="1"/>
      <x:sheetData sheetId="2074" refreshError="1"/>
      <x:sheetData sheetId="2075" refreshError="1"/>
      <x:sheetData sheetId="2076" refreshError="1"/>
      <x:sheetData sheetId="2077" refreshError="1"/>
      <x:sheetData sheetId="2078" refreshError="1"/>
      <x:sheetData sheetId="2079" refreshError="1"/>
      <x:sheetData sheetId="2080" refreshError="1"/>
      <x:sheetData sheetId="2081" refreshError="1"/>
      <x:sheetData sheetId="2082" refreshError="1"/>
      <x:sheetData sheetId="2083" refreshError="1"/>
      <x:sheetData sheetId="2084" refreshError="1"/>
      <x:sheetData sheetId="2085" refreshError="1"/>
      <x:sheetData sheetId="2086" refreshError="1"/>
      <x:sheetData sheetId="2087" refreshError="1"/>
      <x:sheetData sheetId="2088" refreshError="1"/>
      <x:sheetData sheetId="2089" refreshError="1"/>
      <x:sheetData sheetId="2090" refreshError="1"/>
      <x:sheetData sheetId="2091" refreshError="1"/>
      <x:sheetData sheetId="2092" refreshError="1"/>
      <x:sheetData sheetId="2093" refreshError="1"/>
      <x:sheetData sheetId="2094" refreshError="1"/>
      <x:sheetData sheetId="2095" refreshError="1"/>
      <x:sheetData sheetId="2096" refreshError="1"/>
      <x:sheetData sheetId="2097" refreshError="1"/>
      <x:sheetData sheetId="2098" refreshError="1"/>
      <x:sheetData sheetId="2099" refreshError="1"/>
      <x:sheetData sheetId="2100" refreshError="1"/>
      <x:sheetData sheetId="2101" refreshError="1"/>
      <x:sheetData sheetId="2102" refreshError="1"/>
      <x:sheetData sheetId="2103" refreshError="1"/>
      <x:sheetData sheetId="2104" refreshError="1"/>
      <x:sheetData sheetId="2105" refreshError="1"/>
      <x:sheetData sheetId="2106" refreshError="1"/>
      <x:sheetData sheetId="2107" refreshError="1"/>
      <x:sheetData sheetId="2108" refreshError="1"/>
      <x:sheetData sheetId="2109" refreshError="1"/>
      <x:sheetData sheetId="2110" refreshError="1"/>
      <x:sheetData sheetId="2111" refreshError="1"/>
      <x:sheetData sheetId="2112" refreshError="1"/>
      <x:sheetData sheetId="2113" refreshError="1"/>
      <x:sheetData sheetId="2114" refreshError="1"/>
      <x:sheetData sheetId="2115" refreshError="1"/>
      <x:sheetData sheetId="2116" refreshError="1"/>
      <x:sheetData sheetId="2117" refreshError="1"/>
      <x:sheetData sheetId="2118" refreshError="1"/>
      <x:sheetData sheetId="2119" refreshError="1"/>
      <x:sheetData sheetId="2120" refreshError="1"/>
      <x:sheetData sheetId="2121" refreshError="1"/>
      <x:sheetData sheetId="2122" refreshError="1"/>
      <x:sheetData sheetId="2123" refreshError="1"/>
      <x:sheetData sheetId="2124" refreshError="1"/>
      <x:sheetData sheetId="2125" refreshError="1"/>
      <x:sheetData sheetId="2126" refreshError="1"/>
      <x:sheetData sheetId="2127" refreshError="1"/>
      <x:sheetData sheetId="2128" refreshError="1"/>
      <x:sheetData sheetId="2129" refreshError="1"/>
      <x:sheetData sheetId="2130" refreshError="1"/>
      <x:sheetData sheetId="2131" refreshError="1"/>
      <x:sheetData sheetId="2132" refreshError="1"/>
      <x:sheetData sheetId="2133" refreshError="1"/>
      <x:sheetData sheetId="2134" refreshError="1"/>
      <x:sheetData sheetId="2135" refreshError="1"/>
      <x:sheetData sheetId="2136" refreshError="1"/>
      <x:sheetData sheetId="2137" refreshError="1"/>
      <x:sheetData sheetId="2138" refreshError="1"/>
      <x:sheetData sheetId="2139" refreshError="1"/>
      <x:sheetData sheetId="2140" refreshError="1"/>
      <x:sheetData sheetId="2141" refreshError="1"/>
      <x:sheetData sheetId="2142" refreshError="1"/>
      <x:sheetData sheetId="2143" refreshError="1"/>
      <x:sheetData sheetId="2144" refreshError="1"/>
      <x:sheetData sheetId="2145" refreshError="1"/>
      <x:sheetData sheetId="2146" refreshError="1"/>
      <x:sheetData sheetId="2147" refreshError="1"/>
      <x:sheetData sheetId="2148" refreshError="1"/>
      <x:sheetData sheetId="2149" refreshError="1"/>
      <x:sheetData sheetId="2150" refreshError="1"/>
      <x:sheetData sheetId="2151" refreshError="1"/>
      <x:sheetData sheetId="2152" refreshError="1"/>
      <x:sheetData sheetId="2153" refreshError="1"/>
      <x:sheetData sheetId="2154" refreshError="1"/>
      <x:sheetData sheetId="2155" refreshError="1"/>
      <x:sheetData sheetId="2156" refreshError="1"/>
      <x:sheetData sheetId="2157" refreshError="1"/>
      <x:sheetData sheetId="2158" refreshError="1"/>
      <x:sheetData sheetId="2159" refreshError="1"/>
      <x:sheetData sheetId="2160" refreshError="1"/>
      <x:sheetData sheetId="2161" refreshError="1"/>
      <x:sheetData sheetId="2162" refreshError="1"/>
      <x:sheetData sheetId="2163" refreshError="1"/>
      <x:sheetData sheetId="2164" refreshError="1"/>
      <x:sheetData sheetId="2165" refreshError="1"/>
      <x:sheetData sheetId="2166" refreshError="1"/>
      <x:sheetData sheetId="2167" refreshError="1"/>
      <x:sheetData sheetId="2168" refreshError="1"/>
      <x:sheetData sheetId="2169" refreshError="1"/>
      <x:sheetData sheetId="2170" refreshError="1"/>
      <x:sheetData sheetId="2171" refreshError="1"/>
      <x:sheetData sheetId="2172" refreshError="1"/>
      <x:sheetData sheetId="2173" refreshError="1"/>
      <x:sheetData sheetId="2174" refreshError="1"/>
      <x:sheetData sheetId="2175" refreshError="1"/>
      <x:sheetData sheetId="2176" refreshError="1"/>
      <x:sheetData sheetId="2177" refreshError="1"/>
      <x:sheetData sheetId="2178" refreshError="1"/>
      <x:sheetData sheetId="2179" refreshError="1"/>
      <x:sheetData sheetId="2180" refreshError="1"/>
      <x:sheetData sheetId="2181" refreshError="1"/>
      <x:sheetData sheetId="2182" refreshError="1"/>
      <x:sheetData sheetId="2183" refreshError="1"/>
      <x:sheetData sheetId="2184" refreshError="1"/>
      <x:sheetData sheetId="2185" refreshError="1"/>
      <x:sheetData sheetId="2186" refreshError="1"/>
      <x:sheetData sheetId="2187" refreshError="1"/>
      <x:sheetData sheetId="2188" refreshError="1"/>
      <x:sheetData sheetId="2189" refreshError="1"/>
      <x:sheetData sheetId="2190" refreshError="1"/>
      <x:sheetData sheetId="2191" refreshError="1"/>
      <x:sheetData sheetId="2192" refreshError="1"/>
      <x:sheetData sheetId="2193" refreshError="1"/>
      <x:sheetData sheetId="2194" refreshError="1"/>
      <x:sheetData sheetId="2195" refreshError="1"/>
      <x:sheetData sheetId="2196" refreshError="1"/>
      <x:sheetData sheetId="2197" refreshError="1"/>
      <x:sheetData sheetId="2198" refreshError="1"/>
      <x:sheetData sheetId="2199" refreshError="1"/>
      <x:sheetData sheetId="2200" refreshError="1"/>
      <x:sheetData sheetId="2201" refreshError="1"/>
      <x:sheetData sheetId="2202" refreshError="1"/>
      <x:sheetData sheetId="2203" refreshError="1"/>
      <x:sheetData sheetId="2204" refreshError="1"/>
      <x:sheetData sheetId="2205" refreshError="1"/>
      <x:sheetData sheetId="2206" refreshError="1"/>
      <x:sheetData sheetId="2207" refreshError="1"/>
      <x:sheetData sheetId="2208" refreshError="1"/>
      <x:sheetData sheetId="2209" refreshError="1"/>
      <x:sheetData sheetId="2210" refreshError="1"/>
      <x:sheetData sheetId="2211" refreshError="1"/>
      <x:sheetData sheetId="2212" refreshError="1"/>
      <x:sheetData sheetId="2213" refreshError="1"/>
      <x:sheetData sheetId="2214" refreshError="1"/>
      <x:sheetData sheetId="2215" refreshError="1"/>
      <x:sheetData sheetId="2216" refreshError="1"/>
      <x:sheetData sheetId="2217" refreshError="1"/>
      <x:sheetData sheetId="2218" refreshError="1"/>
      <x:sheetData sheetId="2219" refreshError="1"/>
      <x:sheetData sheetId="2220" refreshError="1"/>
      <x:sheetData sheetId="2221" refreshError="1"/>
      <x:sheetData sheetId="2222" refreshError="1"/>
      <x:sheetData sheetId="2223" refreshError="1"/>
      <x:sheetData sheetId="2224" refreshError="1"/>
      <x:sheetData sheetId="2225" refreshError="1"/>
      <x:sheetData sheetId="2226" refreshError="1"/>
      <x:sheetData sheetId="2227" refreshError="1"/>
      <x:sheetData sheetId="2228" refreshError="1"/>
      <x:sheetData sheetId="2229" refreshError="1"/>
      <x:sheetData sheetId="2230" refreshError="1"/>
      <x:sheetData sheetId="2231" refreshError="1"/>
      <x:sheetData sheetId="2232" refreshError="1"/>
      <x:sheetData sheetId="2233" refreshError="1"/>
      <x:sheetData sheetId="2234" refreshError="1"/>
      <x:sheetData sheetId="2235" refreshError="1"/>
      <x:sheetData sheetId="2236" refreshError="1"/>
      <x:sheetData sheetId="2237" refreshError="1"/>
      <x:sheetData sheetId="2238" refreshError="1"/>
      <x:sheetData sheetId="2239" refreshError="1"/>
      <x:sheetData sheetId="2240" refreshError="1"/>
      <x:sheetData sheetId="2241" refreshError="1"/>
      <x:sheetData sheetId="2242" refreshError="1"/>
      <x:sheetData sheetId="2243" refreshError="1"/>
      <x:sheetData sheetId="2244" refreshError="1"/>
      <x:sheetData sheetId="2245" refreshError="1"/>
      <x:sheetData sheetId="2246" refreshError="1"/>
      <x:sheetData sheetId="2247" refreshError="1"/>
      <x:sheetData sheetId="2248" refreshError="1"/>
      <x:sheetData sheetId="2249" refreshError="1"/>
      <x:sheetData sheetId="2250" refreshError="1"/>
      <x:sheetData sheetId="2251" refreshError="1"/>
      <x:sheetData sheetId="2252" refreshError="1"/>
      <x:sheetData sheetId="2253" refreshError="1"/>
      <x:sheetData sheetId="2254" refreshError="1"/>
      <x:sheetData sheetId="2255" refreshError="1"/>
      <x:sheetData sheetId="2256" refreshError="1"/>
      <x:sheetData sheetId="2257" refreshError="1"/>
      <x:sheetData sheetId="2258" refreshError="1"/>
      <x:sheetData sheetId="2259" refreshError="1"/>
      <x:sheetData sheetId="2260" refreshError="1"/>
      <x:sheetData sheetId="2261" refreshError="1"/>
      <x:sheetData sheetId="2262" refreshError="1"/>
      <x:sheetData sheetId="2263" refreshError="1"/>
      <x:sheetData sheetId="2264" refreshError="1"/>
      <x:sheetData sheetId="2265" refreshError="1"/>
      <x:sheetData sheetId="2266" refreshError="1"/>
      <x:sheetData sheetId="2267" refreshError="1"/>
      <x:sheetData sheetId="2268" refreshError="1"/>
      <x:sheetData sheetId="2269" refreshError="1"/>
      <x:sheetData sheetId="2270" refreshError="1"/>
      <x:sheetData sheetId="2271" refreshError="1"/>
      <x:sheetData sheetId="2272" refreshError="1"/>
      <x:sheetData sheetId="2273" refreshError="1"/>
      <x:sheetData sheetId="2274" refreshError="1"/>
      <x:sheetData sheetId="2275" refreshError="1"/>
      <x:sheetData sheetId="2276" refreshError="1"/>
      <x:sheetData sheetId="2277" refreshError="1"/>
      <x:sheetData sheetId="2278" refreshError="1"/>
      <x:sheetData sheetId="2279" refreshError="1"/>
      <x:sheetData sheetId="2280" refreshError="1"/>
      <x:sheetData sheetId="2281" refreshError="0"/>
      <x:sheetData sheetId="2282" refreshError="1"/>
      <x:sheetData sheetId="2283" refreshError="1"/>
      <x:sheetData sheetId="2284" refreshError="1"/>
      <x:sheetData sheetId="2285" refreshError="1"/>
      <x:sheetData sheetId="2286" refreshError="1"/>
      <x:sheetData sheetId="2287" refreshError="1"/>
      <x:sheetData sheetId="2288" refreshError="1"/>
      <x:sheetData sheetId="2289" refreshError="1"/>
      <x:sheetData sheetId="2290" refreshError="1"/>
      <x:sheetData sheetId="2291" refreshError="1"/>
      <x:sheetData sheetId="2292" refreshError="1"/>
      <x:sheetData sheetId="2293" refreshError="0"/>
      <x:sheetData sheetId="2294" refreshError="1"/>
      <x:sheetData sheetId="2295" refreshError="1"/>
      <x:sheetData sheetId="2296" refreshError="1"/>
      <x:sheetData sheetId="2297" refreshError="0"/>
      <x:sheetData sheetId="2298" refreshError="1"/>
      <x:sheetData sheetId="2299" refreshError="0"/>
      <x:sheetData sheetId="2300" refreshError="1"/>
      <x:sheetData sheetId="2301" refreshError="1"/>
      <x:sheetData sheetId="2302" refreshError="1"/>
      <x:sheetData sheetId="2303" refreshError="0"/>
      <x:sheetData sheetId="2304" refreshError="1"/>
      <x:sheetData sheetId="2305" refreshError="1"/>
      <x:sheetData sheetId="2306" refreshError="1"/>
      <x:sheetData sheetId="2307" refreshError="1"/>
      <x:sheetData sheetId="2308" refreshError="1"/>
      <x:sheetData sheetId="2309" refreshError="1"/>
      <x:sheetData sheetId="2310" refreshError="1"/>
      <x:sheetData sheetId="2311" refreshError="1"/>
      <x:sheetData sheetId="2312" refreshError="1"/>
      <x:sheetData sheetId="2313" refreshError="1"/>
      <x:sheetData sheetId="2314" refreshError="1"/>
      <x:sheetData sheetId="2315" refreshError="1"/>
      <x:sheetData sheetId="2316" refreshError="1"/>
      <x:sheetData sheetId="2317" refreshError="1"/>
      <x:sheetData sheetId="2318" refreshError="1"/>
      <x:sheetData sheetId="2319" refreshError="1"/>
      <x:sheetData sheetId="2320" refreshError="1"/>
      <x:sheetData sheetId="2321" refreshError="1"/>
      <x:sheetData sheetId="2322" refreshError="1"/>
      <x:sheetData sheetId="2323" refreshError="1"/>
      <x:sheetData sheetId="2324" refreshError="1"/>
      <x:sheetData sheetId="2325" refreshError="1"/>
      <x:sheetData sheetId="2326" refreshError="1"/>
      <x:sheetData sheetId="2327" refreshError="0"/>
      <x:sheetData sheetId="2328" refreshError="0"/>
      <x:sheetData sheetId="2329" refreshError="0"/>
      <x:sheetData sheetId="2330" refreshError="0"/>
      <x:sheetData sheetId="2331" refreshError="0"/>
      <x:sheetData sheetId="2332" refreshError="0"/>
      <x:sheetData sheetId="2333" refreshError="0"/>
      <x:sheetData sheetId="2334" refreshError="0"/>
      <x:sheetData sheetId="2335" refreshError="0"/>
      <x:sheetData sheetId="2336" refreshError="0"/>
      <x:sheetData sheetId="2337" refreshError="0"/>
      <x:sheetData sheetId="2338" refreshError="0"/>
      <x:sheetData sheetId="2339" refreshError="0"/>
      <x:sheetData sheetId="2340" refreshError="0"/>
      <x:sheetData sheetId="2341" refreshError="0"/>
      <x:sheetData sheetId="2342" refreshError="0"/>
      <x:sheetData sheetId="2343" refreshError="0"/>
      <x:sheetData sheetId="2344" refreshError="0"/>
      <x:sheetData sheetId="2345" refreshError="0"/>
      <x:sheetData sheetId="2346" refreshError="0"/>
      <x:sheetData sheetId="2347" refreshError="0"/>
      <x:sheetData sheetId="2348" refreshError="0"/>
      <x:sheetData sheetId="2349" refreshError="0"/>
      <x:sheetData sheetId="2350" refreshError="0"/>
      <x:sheetData sheetId="2351" refreshError="0"/>
      <x:sheetData sheetId="2352" refreshError="0"/>
      <x:sheetData sheetId="2353" refreshError="0"/>
      <x:sheetData sheetId="2354" refreshError="0"/>
      <x:sheetData sheetId="2355" refreshError="0"/>
      <x:sheetData sheetId="2356" refreshError="0"/>
      <x:sheetData sheetId="2357" refreshError="0"/>
      <x:sheetData sheetId="2358" refreshError="1"/>
      <x:sheetData sheetId="2359" refreshError="0"/>
      <x:sheetData sheetId="2360" refreshError="0"/>
      <x:sheetData sheetId="2361" refreshError="0"/>
      <x:sheetData sheetId="2362" refreshError="1"/>
      <x:sheetData sheetId="2363" refreshError="0"/>
      <x:sheetData sheetId="2364" refreshError="1"/>
      <x:sheetData sheetId="2365" refreshError="0"/>
      <x:sheetData sheetId="2366" refreshError="0"/>
      <x:sheetData sheetId="2367" refreshError="0"/>
      <x:sheetData sheetId="2368" refreshError="1"/>
      <x:sheetData sheetId="2369" refreshError="1"/>
      <x:sheetData sheetId="2370" refreshError="1"/>
      <x:sheetData sheetId="2371" refreshError="1"/>
      <x:sheetData sheetId="2372" refreshError="1"/>
      <x:sheetData sheetId="2373" refreshError="1"/>
      <x:sheetData sheetId="2374" refreshError="1"/>
      <x:sheetData sheetId="2375" refreshError="1"/>
      <x:sheetData sheetId="2376" refreshError="1"/>
      <x:sheetData sheetId="2377" refreshError="0"/>
      <x:sheetData sheetId="2378" refreshError="0"/>
      <x:sheetData sheetId="2379" refreshError="1"/>
      <x:sheetData sheetId="2380" refreshError="1"/>
      <x:sheetData sheetId="2381" refreshError="0"/>
      <x:sheetData sheetId="2382" refreshError="1"/>
      <x:sheetData sheetId="2383" refreshError="1"/>
      <x:sheetData sheetId="2384" refreshError="0"/>
      <x:sheetData sheetId="2385" refreshError="0"/>
      <x:sheetData sheetId="2386" refreshError="0"/>
      <x:sheetData sheetId="2387" refreshError="0"/>
      <x:sheetData sheetId="2388" refreshError="1"/>
      <x:sheetData sheetId="2389" refreshError="0"/>
      <x:sheetData sheetId="2390" refreshError="0"/>
      <x:sheetData sheetId="2391" refreshError="0"/>
      <x:sheetData sheetId="2392" refreshError="0"/>
      <x:sheetData sheetId="2393" refreshError="0"/>
      <x:sheetData sheetId="2394" refreshError="0"/>
      <x:sheetData sheetId="2395" refreshError="0"/>
      <x:sheetData sheetId="2396" refreshError="1"/>
      <x:sheetData sheetId="2397" refreshError="1"/>
      <x:sheetData sheetId="2398" refreshError="1"/>
      <x:sheetData sheetId="2399" refreshError="1"/>
      <x:sheetData sheetId="2400" refreshError="1"/>
      <x:sheetData sheetId="2401" refreshError="1"/>
      <x:sheetData sheetId="2402" refreshError="1"/>
      <x:sheetData sheetId="2403" refreshError="1"/>
      <x:sheetData sheetId="2404" refreshError="1"/>
      <x:sheetData sheetId="2405" refreshError="1"/>
      <x:sheetData sheetId="2406" refreshError="1"/>
      <x:sheetData sheetId="2407" refreshError="1"/>
      <x:sheetData sheetId="2408" refreshError="1"/>
      <x:sheetData sheetId="2409" refreshError="0"/>
      <x:sheetData sheetId="2410" refreshError="1"/>
      <x:sheetData sheetId="2411" refreshError="1"/>
      <x:sheetData sheetId="2412" refreshError="1"/>
      <x:sheetData sheetId="2413" refreshError="1"/>
      <x:sheetData sheetId="2414" refreshError="1"/>
      <x:sheetData sheetId="2415" refreshError="1"/>
      <x:sheetData sheetId="2416" refreshError="1"/>
      <x:sheetData sheetId="2417" refreshError="1"/>
      <x:sheetData sheetId="2418" refreshError="1"/>
      <x:sheetData sheetId="2419" refreshError="1"/>
      <x:sheetData sheetId="2420" refreshError="0"/>
      <x:sheetData sheetId="2421" refreshError="1"/>
      <x:sheetData sheetId="2422" refreshError="1"/>
      <x:sheetData sheetId="2423" refreshError="1"/>
      <x:sheetData sheetId="2424" refreshError="1"/>
      <x:sheetData sheetId="2425" refreshError="1"/>
      <x:sheetData sheetId="2426" refreshError="1"/>
      <x:sheetData sheetId="2427" refreshError="1"/>
      <x:sheetData sheetId="2428" refreshError="1"/>
      <x:sheetData sheetId="2429" refreshError="1"/>
      <x:sheetData sheetId="2430" refreshError="1"/>
      <x:sheetData sheetId="2431" refreshError="1"/>
      <x:sheetData sheetId="2432" refreshError="1"/>
      <x:sheetData sheetId="2433" refreshError="1"/>
      <x:sheetData sheetId="2434" refreshError="1"/>
      <x:sheetData sheetId="2435" refreshError="1"/>
      <x:sheetData sheetId="2436" refreshError="1"/>
      <x:sheetData sheetId="2437" refreshError="1"/>
      <x:sheetData sheetId="2438" refreshError="1"/>
      <x:sheetData sheetId="2439" refreshError="1"/>
      <x:sheetData sheetId="2440" refreshError="1"/>
      <x:sheetData sheetId="2441" refreshError="1"/>
      <x:sheetData sheetId="2442" refreshError="1"/>
      <x:sheetData sheetId="2443" refreshError="1"/>
      <x:sheetData sheetId="2444" refreshError="1"/>
      <x:sheetData sheetId="2445" refreshError="1"/>
      <x:sheetData sheetId="2446" refreshError="1"/>
      <x:sheetData sheetId="2447" refreshError="1"/>
      <x:sheetData sheetId="2448" refreshError="1"/>
      <x:sheetData sheetId="2449" refreshError="1"/>
      <x:sheetData sheetId="2450" refreshError="0"/>
      <x:sheetData sheetId="2451" refreshError="1"/>
      <x:sheetData sheetId="2452" refreshError="0"/>
      <x:sheetData sheetId="2453" refreshError="1"/>
      <x:sheetData sheetId="2454" refreshError="0"/>
      <x:sheetData sheetId="2455" refreshError="1"/>
      <x:sheetData sheetId="2456" refreshError="1"/>
      <x:sheetData sheetId="2457" refreshError="1"/>
      <x:sheetData sheetId="2458" refreshError="1"/>
      <x:sheetData sheetId="2459" refreshError="1"/>
      <x:sheetData sheetId="2460" refreshError="1"/>
      <x:sheetData sheetId="2461" refreshError="1"/>
      <x:sheetData sheetId="2462" refreshError="1"/>
      <x:sheetData sheetId="2463" refreshError="1"/>
      <x:sheetData sheetId="2464" refreshError="1"/>
      <x:sheetData sheetId="2465" refreshError="1"/>
      <x:sheetData sheetId="2466" refreshError="0"/>
      <x:sheetData sheetId="2467" refreshError="1"/>
      <x:sheetData sheetId="2468" refreshError="1"/>
      <x:sheetData sheetId="2469" refreshError="1"/>
      <x:sheetData sheetId="2470" refreshError="1"/>
      <x:sheetData sheetId="2471" refreshError="1"/>
      <x:sheetData sheetId="2472" refreshError="1"/>
      <x:sheetData sheetId="2473" refreshError="1"/>
      <x:sheetData sheetId="2474" refreshError="1"/>
      <x:sheetData sheetId="2475" refreshError="1"/>
      <x:sheetData sheetId="2476" refreshError="1"/>
      <x:sheetData sheetId="2477" refreshError="1"/>
      <x:sheetData sheetId="2478" refreshError="1"/>
      <x:sheetData sheetId="2479" refreshError="1"/>
      <x:sheetData sheetId="2480" refreshError="0"/>
      <x:sheetData sheetId="2481" refreshError="1"/>
      <x:sheetData sheetId="2482" refreshError="1"/>
      <x:sheetData sheetId="2483" refreshError="1"/>
      <x:sheetData sheetId="2484" refreshError="1"/>
      <x:sheetData sheetId="2485" refreshError="1"/>
      <x:sheetData sheetId="2486" refreshError="1"/>
      <x:sheetData sheetId="2487" refreshError="1"/>
      <x:sheetData sheetId="2488" refreshError="1"/>
      <x:sheetData sheetId="2489" refreshError="1"/>
      <x:sheetData sheetId="2490" refreshError="1"/>
      <x:sheetData sheetId="2491" refreshError="1"/>
      <x:sheetData sheetId="2492" refreshError="1"/>
      <x:sheetData sheetId="2493" refreshError="1"/>
      <x:sheetData sheetId="2494" refreshError="1"/>
      <x:sheetData sheetId="2495" refreshError="1"/>
      <x:sheetData sheetId="2496" refreshError="1"/>
      <x:sheetData sheetId="2497" refreshError="1"/>
      <x:sheetData sheetId="2498" refreshError="1"/>
      <x:sheetData sheetId="2499" refreshError="1"/>
      <x:sheetData sheetId="2500" refreshError="1"/>
      <x:sheetData sheetId="2501" refreshError="1"/>
      <x:sheetData sheetId="2502" refreshError="1"/>
      <x:sheetData sheetId="2503" refreshError="1"/>
      <x:sheetData sheetId="2504" refreshError="1"/>
      <x:sheetData sheetId="2505" refreshError="1"/>
      <x:sheetData sheetId="2506" refreshError="1"/>
      <x:sheetData sheetId="2507" refreshError="1"/>
      <x:sheetData sheetId="2508" refreshError="1"/>
      <x:sheetData sheetId="2509" refreshError="1"/>
      <x:sheetData sheetId="2510" refreshError="1"/>
      <x:sheetData sheetId="2511" refreshError="1"/>
      <x:sheetData sheetId="2512" refreshError="1"/>
      <x:sheetData sheetId="2513" refreshError="1"/>
      <x:sheetData sheetId="2514" refreshError="1"/>
      <x:sheetData sheetId="2515" refreshError="1"/>
      <x:sheetData sheetId="2516" refreshError="1"/>
      <x:sheetData sheetId="2517" refreshError="1"/>
      <x:sheetData sheetId="2518" refreshError="0"/>
      <x:sheetData sheetId="2519" refreshError="1"/>
      <x:sheetData sheetId="2520" refreshError="0"/>
      <x:sheetData sheetId="2521" refreshError="1"/>
      <x:sheetData sheetId="2522" refreshError="0"/>
      <x:sheetData sheetId="2523" refreshError="1"/>
      <x:sheetData sheetId="2524" refreshError="0"/>
      <x:sheetData sheetId="2525" refreshError="1"/>
      <x:sheetData sheetId="2526" refreshError="0"/>
      <x:sheetData sheetId="2527" refreshError="1"/>
      <x:sheetData sheetId="2528" refreshError="1"/>
      <x:sheetData sheetId="2529" refreshError="1"/>
      <x:sheetData sheetId="2530" refreshError="1"/>
      <x:sheetData sheetId="2531" refreshError="0"/>
      <x:sheetData sheetId="2532" refreshError="1"/>
      <x:sheetData sheetId="2533" refreshError="1"/>
      <x:sheetData sheetId="2534" refreshError="1"/>
      <x:sheetData sheetId="2535" refreshError="1"/>
      <x:sheetData sheetId="2536" refreshError="1"/>
      <x:sheetData sheetId="2537" refreshError="1"/>
      <x:sheetData sheetId="2538" refreshError="0"/>
      <x:sheetData sheetId="2539" refreshError="1"/>
      <x:sheetData sheetId="2540" refreshError="0"/>
      <x:sheetData sheetId="2541" refreshError="1"/>
      <x:sheetData sheetId="2542" refreshError="1"/>
      <x:sheetData sheetId="2543" refreshError="1"/>
      <x:sheetData sheetId="2544" refreshError="1"/>
      <x:sheetData sheetId="2545" refreshError="1"/>
      <x:sheetData sheetId="2546" refreshError="1"/>
      <x:sheetData sheetId="2547" refreshError="1"/>
      <x:sheetData sheetId="2548" refreshError="1"/>
      <x:sheetData sheetId="2549" refreshError="1"/>
      <x:sheetData sheetId="2550" refreshError="1"/>
      <x:sheetData sheetId="2551" refreshError="1"/>
      <x:sheetData sheetId="2552" refreshError="1"/>
      <x:sheetData sheetId="2553" refreshError="1"/>
      <x:sheetData sheetId="2554" refreshError="1"/>
      <x:sheetData sheetId="2555" refreshError="1"/>
      <x:sheetData sheetId="2556" refreshError="1"/>
      <x:sheetData sheetId="2557" refreshError="1"/>
      <x:sheetData sheetId="2558" refreshError="1"/>
      <x:sheetData sheetId="2559" refreshError="1"/>
      <x:sheetData sheetId="2560" refreshError="1"/>
      <x:sheetData sheetId="2561" refreshError="1"/>
      <x:sheetData sheetId="2562" refreshError="1"/>
      <x:sheetData sheetId="2563" refreshError="1"/>
      <x:sheetData sheetId="2564" refreshError="1"/>
      <x:sheetData sheetId="2565" refreshError="1"/>
      <x:sheetData sheetId="2566" refreshError="1"/>
      <x:sheetData sheetId="2567" refreshError="1"/>
      <x:sheetData sheetId="2568" refreshError="1"/>
      <x:sheetData sheetId="2569" refreshError="1"/>
      <x:sheetData sheetId="2570" refreshError="1"/>
      <x:sheetData sheetId="2571" refreshError="1"/>
      <x:sheetData sheetId="2572" refreshError="1"/>
      <x:sheetData sheetId="2573" refreshError="1"/>
      <x:sheetData sheetId="2574" refreshError="1"/>
      <x:sheetData sheetId="2575" refreshError="1"/>
      <x:sheetData sheetId="2576" refreshError="1"/>
      <x:sheetData sheetId="2577" refreshError="1"/>
      <x:sheetData sheetId="2578" refreshError="1"/>
      <x:sheetData sheetId="2579" refreshError="1"/>
      <x:sheetData sheetId="2580" refreshError="1"/>
      <x:sheetData sheetId="2581" refreshError="1"/>
      <x:sheetData sheetId="2582" refreshError="1"/>
      <x:sheetData sheetId="2583" refreshError="1"/>
      <x:sheetData sheetId="2584" refreshError="1"/>
      <x:sheetData sheetId="2585" refreshError="1"/>
      <x:sheetData sheetId="2586" refreshError="1"/>
      <x:sheetData sheetId="2587" refreshError="1"/>
      <x:sheetData sheetId="2588" refreshError="1"/>
      <x:sheetData sheetId="2589" refreshError="1"/>
      <x:sheetData sheetId="2590" refreshError="1"/>
      <x:sheetData sheetId="2591" refreshError="1"/>
      <x:sheetData sheetId="2592" refreshError="1"/>
      <x:sheetData sheetId="2593" refreshError="1"/>
      <x:sheetData sheetId="2594" refreshError="1"/>
      <x:sheetData sheetId="2595" refreshError="1"/>
      <x:sheetData sheetId="2596" refreshError="1"/>
      <x:sheetData sheetId="2597" refreshError="1"/>
      <x:sheetData sheetId="2598" refreshError="1"/>
      <x:sheetData sheetId="2599" refreshError="1"/>
      <x:sheetData sheetId="2600" refreshError="1"/>
      <x:sheetData sheetId="2601" refreshError="1"/>
      <x:sheetData sheetId="2602" refreshError="1"/>
      <x:sheetData sheetId="2603" refreshError="1"/>
      <x:sheetData sheetId="2604" refreshError="1"/>
      <x:sheetData sheetId="2605" refreshError="1"/>
      <x:sheetData sheetId="2606" refreshError="1"/>
      <x:sheetData sheetId="2607" refreshError="1"/>
      <x:sheetData sheetId="2608" refreshError="1"/>
      <x:sheetData sheetId="2609" refreshError="1"/>
      <x:sheetData sheetId="2610" refreshError="1"/>
      <x:sheetData sheetId="2611" refreshError="1"/>
      <x:sheetData sheetId="2612" refreshError="1"/>
      <x:sheetData sheetId="2613" refreshError="1"/>
      <x:sheetData sheetId="2614" refreshError="1"/>
      <x:sheetData sheetId="2615" refreshError="1"/>
      <x:sheetData sheetId="2616" refreshError="1"/>
      <x:sheetData sheetId="2617" refreshError="1"/>
      <x:sheetData sheetId="2618" refreshError="1"/>
      <x:sheetData sheetId="2619" refreshError="1"/>
      <x:sheetData sheetId="2620" refreshError="1"/>
      <x:sheetData sheetId="2621" refreshError="1"/>
      <x:sheetData sheetId="2622" refreshError="1"/>
      <x:sheetData sheetId="2623" refreshError="1"/>
      <x:sheetData sheetId="2624" refreshError="1"/>
      <x:sheetData sheetId="2625" refreshError="1"/>
      <x:sheetData sheetId="2626" refreshError="1"/>
      <x:sheetData sheetId="2627" refreshError="1"/>
      <x:sheetData sheetId="2628" refreshError="1"/>
      <x:sheetData sheetId="2629" refreshError="1"/>
      <x:sheetData sheetId="2630" refreshError="1"/>
      <x:sheetData sheetId="2631" refreshError="1"/>
      <x:sheetData sheetId="2632" refreshError="1"/>
      <x:sheetData sheetId="2633" refreshError="1"/>
      <x:sheetData sheetId="2634" refreshError="1"/>
      <x:sheetData sheetId="2635" refreshError="1"/>
      <x:sheetData sheetId="2636" refreshError="1"/>
      <x:sheetData sheetId="2637" refreshError="1"/>
      <x:sheetData sheetId="2638" refreshError="1"/>
      <x:sheetData sheetId="2639" refreshError="1"/>
      <x:sheetData sheetId="2640" refreshError="1"/>
      <x:sheetData sheetId="2641" refreshError="1"/>
      <x:sheetData sheetId="2642" refreshError="1"/>
      <x:sheetData sheetId="2643" refreshError="1"/>
      <x:sheetData sheetId="2644" refreshError="1"/>
      <x:sheetData sheetId="2645" refreshError="1"/>
      <x:sheetData sheetId="2646" refreshError="1"/>
      <x:sheetData sheetId="2647" refreshError="1"/>
      <x:sheetData sheetId="2648" refreshError="1"/>
      <x:sheetData sheetId="2649" refreshError="1"/>
      <x:sheetData sheetId="2650" refreshError="1"/>
      <x:sheetData sheetId="2651" refreshError="1"/>
      <x:sheetData sheetId="2652" refreshError="1"/>
      <x:sheetData sheetId="2653" refreshError="1"/>
      <x:sheetData sheetId="2654" refreshError="1"/>
      <x:sheetData sheetId="2655" refreshError="1"/>
      <x:sheetData sheetId="2656" refreshError="1"/>
      <x:sheetData sheetId="2657" refreshError="1"/>
      <x:sheetData sheetId="2658" refreshError="1"/>
      <x:sheetData sheetId="2659" refreshError="1"/>
      <x:sheetData sheetId="2660" refreshError="1"/>
      <x:sheetData sheetId="2661" refreshError="1"/>
      <x:sheetData sheetId="2662" refreshError="1"/>
      <x:sheetData sheetId="2663" refreshError="1"/>
      <x:sheetData sheetId="2664" refreshError="1"/>
      <x:sheetData sheetId="2665" refreshError="1"/>
      <x:sheetData sheetId="2666" refreshError="1"/>
      <x:sheetData sheetId="2667" refreshError="0"/>
      <x:sheetData sheetId="2668" refreshError="0"/>
      <x:sheetData sheetId="2669" refreshError="0"/>
      <x:sheetData sheetId="2670" refreshError="0"/>
      <x:sheetData sheetId="2671" refreshError="0"/>
      <x:sheetData sheetId="2672" refreshError="1"/>
      <x:sheetData sheetId="2673" refreshError="1"/>
      <x:sheetData sheetId="2674" refreshError="1"/>
      <x:sheetData sheetId="2675" refreshError="1"/>
      <x:sheetData sheetId="2676" refreshError="1"/>
      <x:sheetData sheetId="2677" refreshError="1"/>
      <x:sheetData sheetId="2678" refreshError="1"/>
      <x:sheetData sheetId="2679" refreshError="1"/>
      <x:sheetData sheetId="2680" refreshError="0"/>
      <x:sheetData sheetId="2681" refreshError="1"/>
      <x:sheetData sheetId="2682" refreshError="1"/>
      <x:sheetData sheetId="2683" refreshError="1"/>
      <x:sheetData sheetId="2684" refreshError="1"/>
      <x:sheetData sheetId="2685" refreshError="1"/>
      <x:sheetData sheetId="2686" refreshError="1"/>
      <x:sheetData sheetId="2687" refreshError="1"/>
      <x:sheetData sheetId="2688" refreshError="1"/>
      <x:sheetData sheetId="2689" refreshError="1"/>
      <x:sheetData sheetId="2690" refreshError="1"/>
      <x:sheetData sheetId="2691" refreshError="1"/>
      <x:sheetData sheetId="2692" refreshError="0"/>
      <x:sheetData sheetId="2693" refreshError="1"/>
      <x:sheetData sheetId="2694" refreshError="1"/>
      <x:sheetData sheetId="2695" refreshError="1"/>
      <x:sheetData sheetId="2696" refreshError="1"/>
      <x:sheetData sheetId="2697" refreshError="1"/>
      <x:sheetData sheetId="2698" refreshError="1"/>
      <x:sheetData sheetId="2699" refreshError="1"/>
      <x:sheetData sheetId="2700" refreshError="1"/>
      <x:sheetData sheetId="2701" refreshError="1"/>
      <x:sheetData sheetId="2702" refreshError="1"/>
      <x:sheetData sheetId="2703" refreshError="1"/>
      <x:sheetData sheetId="2704" refreshError="1"/>
      <x:sheetData sheetId="2705" refreshError="1"/>
      <x:sheetData sheetId="2706" refreshError="1"/>
      <x:sheetData sheetId="2707" refreshError="0"/>
      <x:sheetData sheetId="2708" refreshError="1"/>
      <x:sheetData sheetId="2709" refreshError="1"/>
      <x:sheetData sheetId="2710" refreshError="1"/>
      <x:sheetData sheetId="2711" refreshError="1"/>
      <x:sheetData sheetId="2712" refreshError="1"/>
      <x:sheetData sheetId="2713" refreshError="1"/>
      <x:sheetData sheetId="2714" refreshError="1"/>
      <x:sheetData sheetId="2715" refreshError="1"/>
      <x:sheetData sheetId="2716" refreshError="1"/>
      <x:sheetData sheetId="2717" refreshError="1"/>
      <x:sheetData sheetId="2718" refreshError="1"/>
      <x:sheetData sheetId="2719" refreshError="1"/>
      <x:sheetData sheetId="2720" refreshError="1"/>
      <x:sheetData sheetId="2721" refreshError="1"/>
      <x:sheetData sheetId="2722" refreshError="1"/>
      <x:sheetData sheetId="2723" refreshError="1"/>
      <x:sheetData sheetId="2724" refreshError="1"/>
      <x:sheetData sheetId="2725" refreshError="1"/>
      <x:sheetData sheetId="2726" refreshError="1"/>
      <x:sheetData sheetId="2727" refreshError="1"/>
      <x:sheetData sheetId="2728" refreshError="1"/>
      <x:sheetData sheetId="2729" refreshError="1"/>
      <x:sheetData sheetId="2730" refreshError="1"/>
      <x:sheetData sheetId="2731" refreshError="1"/>
      <x:sheetData sheetId="2732" refreshError="1"/>
      <x:sheetData sheetId="2733" refreshError="1"/>
      <x:sheetData sheetId="2734" refreshError="1"/>
      <x:sheetData sheetId="2735" refreshError="1"/>
      <x:sheetData sheetId="2736" refreshError="1"/>
      <x:sheetData sheetId="2737" refreshError="1"/>
      <x:sheetData sheetId="2738" refreshError="1"/>
      <x:sheetData sheetId="2739" refreshError="1"/>
      <x:sheetData sheetId="2740" refreshError="1"/>
      <x:sheetData sheetId="2741" refreshError="1"/>
      <x:sheetData sheetId="2742" refreshError="1"/>
      <x:sheetData sheetId="2743" refreshError="1"/>
      <x:sheetData sheetId="2744" refreshError="1"/>
      <x:sheetData sheetId="2745" refreshError="1"/>
      <x:sheetData sheetId="2746" refreshError="1"/>
      <x:sheetData sheetId="2747" refreshError="1"/>
      <x:sheetData sheetId="2748" refreshError="1"/>
      <x:sheetData sheetId="2749" refreshError="1"/>
      <x:sheetData sheetId="2750" refreshError="1"/>
      <x:sheetData sheetId="2751" refreshError="1"/>
      <x:sheetData sheetId="2752" refreshError="1"/>
      <x:sheetData sheetId="2753" refreshError="1"/>
      <x:sheetData sheetId="2754" refreshError="1"/>
      <x:sheetData sheetId="2755" refreshError="1"/>
      <x:sheetData sheetId="2756" refreshError="1"/>
      <x:sheetData sheetId="2757" refreshError="1"/>
      <x:sheetData sheetId="2758" refreshError="1"/>
      <x:sheetData sheetId="2759" refreshError="1"/>
      <x:sheetData sheetId="2760" refreshError="1"/>
      <x:sheetData sheetId="2761" refreshError="1"/>
      <x:sheetData sheetId="2762" refreshError="1"/>
      <x:sheetData sheetId="2763" refreshError="1"/>
      <x:sheetData sheetId="2764" refreshError="1"/>
      <x:sheetData sheetId="2765" refreshError="1"/>
      <x:sheetData sheetId="2766" refreshError="1"/>
      <x:sheetData sheetId="2767" refreshError="1"/>
      <x:sheetData sheetId="2768" refreshError="1"/>
      <x:sheetData sheetId="2769" refreshError="1"/>
      <x:sheetData sheetId="2770" refreshError="1"/>
      <x:sheetData sheetId="2771" refreshError="1"/>
      <x:sheetData sheetId="2772" refreshError="1"/>
      <x:sheetData sheetId="2773" refreshError="1"/>
      <x:sheetData sheetId="2774" refreshError="1"/>
      <x:sheetData sheetId="2775" refreshError="1"/>
      <x:sheetData sheetId="2776" refreshError="1"/>
      <x:sheetData sheetId="2777" refreshError="1"/>
      <x:sheetData sheetId="2778" refreshError="1"/>
      <x:sheetData sheetId="2779" refreshError="1"/>
      <x:sheetData sheetId="2780" refreshError="1"/>
      <x:sheetData sheetId="2781" refreshError="1"/>
      <x:sheetData sheetId="2782" refreshError="1"/>
      <x:sheetData sheetId="2783" refreshError="1"/>
      <x:sheetData sheetId="2784" refreshError="1"/>
      <x:sheetData sheetId="2785" refreshError="1"/>
      <x:sheetData sheetId="2786" refreshError="1"/>
      <x:sheetData sheetId="2787" refreshError="1"/>
      <x:sheetData sheetId="2788" refreshError="1"/>
      <x:sheetData sheetId="2789" refreshError="1"/>
      <x:sheetData sheetId="2790" refreshError="1"/>
      <x:sheetData sheetId="2791" refreshError="1"/>
      <x:sheetData sheetId="2792" refreshError="1"/>
      <x:sheetData sheetId="2793" refreshError="1"/>
      <x:sheetData sheetId="2794" refreshError="1"/>
      <x:sheetData sheetId="2795" refreshError="1"/>
      <x:sheetData sheetId="2796" refreshError="1"/>
      <x:sheetData sheetId="2797" refreshError="1"/>
      <x:sheetData sheetId="2798" refreshError="1"/>
      <x:sheetData sheetId="2799" refreshError="1"/>
      <x:sheetData sheetId="2800" refreshError="1"/>
      <x:sheetData sheetId="2801" refreshError="1"/>
      <x:sheetData sheetId="2802" refreshError="1"/>
      <x:sheetData sheetId="2803" refreshError="1"/>
      <x:sheetData sheetId="2804" refreshError="1"/>
      <x:sheetData sheetId="2805" refreshError="1"/>
      <x:sheetData sheetId="2806" refreshError="1"/>
      <x:sheetData sheetId="2807" refreshError="1"/>
      <x:sheetData sheetId="2808" refreshError="1"/>
      <x:sheetData sheetId="2809" refreshError="1"/>
      <x:sheetData sheetId="2810" refreshError="1"/>
      <x:sheetData sheetId="2811" refreshError="1"/>
      <x:sheetData sheetId="2812" refreshError="1"/>
      <x:sheetData sheetId="2813" refreshError="1"/>
      <x:sheetData sheetId="2814" refreshError="1"/>
      <x:sheetData sheetId="2815" refreshError="1"/>
      <x:sheetData sheetId="2816" refreshError="1"/>
      <x:sheetData sheetId="2817" refreshError="1"/>
      <x:sheetData sheetId="2818" refreshError="1"/>
      <x:sheetData sheetId="2819" refreshError="1"/>
      <x:sheetData sheetId="2820" refreshError="1"/>
      <x:sheetData sheetId="2821" refreshError="0"/>
      <x:sheetData sheetId="2822" refreshError="1"/>
      <x:sheetData sheetId="2823" refreshError="1"/>
      <x:sheetData sheetId="2824" refreshError="1"/>
      <x:sheetData sheetId="2825" refreshError="1"/>
      <x:sheetData sheetId="2826" refreshError="1"/>
      <x:sheetData sheetId="2827" refreshError="1"/>
      <x:sheetData sheetId="2828" refreshError="1"/>
      <x:sheetData sheetId="2829" refreshError="1"/>
      <x:sheetData sheetId="2830" refreshError="1"/>
      <x:sheetData sheetId="2831" refreshError="1"/>
      <x:sheetData sheetId="2832" refreshError="1"/>
      <x:sheetData sheetId="2833" refreshError="1"/>
      <x:sheetData sheetId="2834" refreshError="1"/>
      <x:sheetData sheetId="2835" refreshError="1"/>
      <x:sheetData sheetId="2836" refreshError="1"/>
      <x:sheetData sheetId="2837" refreshError="1"/>
      <x:sheetData sheetId="2838" refreshError="1"/>
      <x:sheetData sheetId="2839" refreshError="1"/>
      <x:sheetData sheetId="2840" refreshError="1"/>
      <x:sheetData sheetId="2841" refreshError="1"/>
      <x:sheetData sheetId="2842" refreshError="1"/>
      <x:sheetData sheetId="2843" refreshError="1"/>
      <x:sheetData sheetId="2844" refreshError="1"/>
      <x:sheetData sheetId="2845" refreshError="1"/>
      <x:sheetData sheetId="2846" refreshError="1"/>
      <x:sheetData sheetId="2847" refreshError="1"/>
      <x:sheetData sheetId="2848" refreshError="1"/>
      <x:sheetData sheetId="2849" refreshError="1"/>
      <x:sheetData sheetId="2850" refreshError="1"/>
      <x:sheetData sheetId="2851" refreshError="1"/>
      <x:sheetData sheetId="2852" refreshError="1"/>
      <x:sheetData sheetId="2853" refreshError="1"/>
      <x:sheetData sheetId="2854" refreshError="1"/>
      <x:sheetData sheetId="2855" refreshError="1"/>
      <x:sheetData sheetId="2856" refreshError="1"/>
      <x:sheetData sheetId="2857" refreshError="1"/>
      <x:sheetData sheetId="2858" refreshError="1"/>
      <x:sheetData sheetId="2859" refreshError="1"/>
      <x:sheetData sheetId="2860" refreshError="1"/>
      <x:sheetData sheetId="2861" refreshError="1"/>
      <x:sheetData sheetId="2862" refreshError="1"/>
      <x:sheetData sheetId="2863" refreshError="1"/>
      <x:sheetData sheetId="2864" refreshError="1"/>
      <x:sheetData sheetId="2865" refreshError="1"/>
      <x:sheetData sheetId="2866" refreshError="1"/>
      <x:sheetData sheetId="2867" refreshError="1"/>
      <x:sheetData sheetId="2868" refreshError="1"/>
      <x:sheetData sheetId="2869" refreshError="1"/>
      <x:sheetData sheetId="2870" refreshError="1"/>
      <x:sheetData sheetId="2871" refreshError="1"/>
      <x:sheetData sheetId="2872" refreshError="1"/>
      <x:sheetData sheetId="2873" refreshError="1"/>
      <x:sheetData sheetId="2874" refreshError="1"/>
      <x:sheetData sheetId="2875" refreshError="1"/>
      <x:sheetData sheetId="2876" refreshError="1"/>
      <x:sheetData sheetId="2877" refreshError="1"/>
      <x:sheetData sheetId="2878" refreshError="1"/>
      <x:sheetData sheetId="2879" refreshError="1"/>
      <x:sheetData sheetId="2880" refreshError="1"/>
      <x:sheetData sheetId="2881" refreshError="1"/>
      <x:sheetData sheetId="2882" refreshError="1"/>
      <x:sheetData sheetId="2883" refreshError="1"/>
      <x:sheetData sheetId="2884" refreshError="1"/>
      <x:sheetData sheetId="2885" refreshError="1"/>
      <x:sheetData sheetId="2886" refreshError="1"/>
      <x:sheetData sheetId="2887" refreshError="1"/>
      <x:sheetData sheetId="2888" refreshError="1"/>
      <x:sheetData sheetId="2889" refreshError="1"/>
      <x:sheetData sheetId="2890" refreshError="1"/>
      <x:sheetData sheetId="2891" refreshError="1"/>
      <x:sheetData sheetId="2892" refreshError="1"/>
      <x:sheetData sheetId="2893" refreshError="1"/>
      <x:sheetData sheetId="2894" refreshError="1"/>
      <x:sheetData sheetId="2895" refreshError="1"/>
      <x:sheetData sheetId="2896" refreshError="1"/>
      <x:sheetData sheetId="2897" refreshError="1"/>
      <x:sheetData sheetId="2898" refreshError="1"/>
      <x:sheetData sheetId="2899" refreshError="1"/>
      <x:sheetData sheetId="2900" refreshError="1"/>
      <x:sheetData sheetId="2901" refreshError="1"/>
      <x:sheetData sheetId="2902" refreshError="1"/>
      <x:sheetData sheetId="2903" refreshError="1"/>
      <x:sheetData sheetId="2904" refreshError="1"/>
      <x:sheetData sheetId="2905" refreshError="1"/>
      <x:sheetData sheetId="2906" refreshError="1"/>
      <x:sheetData sheetId="2907" refreshError="1"/>
      <x:sheetData sheetId="2908" refreshError="1"/>
      <x:sheetData sheetId="2909" refreshError="1"/>
      <x:sheetData sheetId="2910" refreshError="1"/>
      <x:sheetData sheetId="2911" refreshError="1"/>
      <x:sheetData sheetId="2912" refreshError="1"/>
      <x:sheetData sheetId="2913" refreshError="1"/>
      <x:sheetData sheetId="2914" refreshError="1"/>
      <x:sheetData sheetId="2915" refreshError="1"/>
      <x:sheetData sheetId="2916" refreshError="1"/>
      <x:sheetData sheetId="2917" refreshError="1"/>
      <x:sheetData sheetId="2918" refreshError="1"/>
      <x:sheetData sheetId="2919" refreshError="1"/>
      <x:sheetData sheetId="2920" refreshError="1"/>
      <x:sheetData sheetId="2921" refreshError="1"/>
      <x:sheetData sheetId="2922" refreshError="1"/>
      <x:sheetData sheetId="2923" refreshError="1"/>
      <x:sheetData sheetId="2924" refreshError="1"/>
      <x:sheetData sheetId="2925" refreshError="1"/>
      <x:sheetData sheetId="2926" refreshError="1"/>
      <x:sheetData sheetId="2927" refreshError="1"/>
      <x:sheetData sheetId="2928" refreshError="1"/>
      <x:sheetData sheetId="2929" refreshError="1"/>
      <x:sheetData sheetId="2930" refreshError="1"/>
      <x:sheetData sheetId="2931" refreshError="1"/>
      <x:sheetData sheetId="2932" refreshError="1"/>
      <x:sheetData sheetId="2933" refreshError="1"/>
      <x:sheetData sheetId="2934" refreshError="1"/>
      <x:sheetData sheetId="2935" refreshError="1"/>
      <x:sheetData sheetId="2936" refreshError="1"/>
      <x:sheetData sheetId="2937" refreshError="1"/>
      <x:sheetData sheetId="2938" refreshError="1"/>
      <x:sheetData sheetId="2939" refreshError="1"/>
      <x:sheetData sheetId="2940" refreshError="1"/>
      <x:sheetData sheetId="2941" refreshError="1"/>
      <x:sheetData sheetId="2942" refreshError="1"/>
      <x:sheetData sheetId="2943" refreshError="1"/>
      <x:sheetData sheetId="2944" refreshError="1"/>
      <x:sheetData sheetId="2945" refreshError="1"/>
      <x:sheetData sheetId="2946" refreshError="1"/>
      <x:sheetData sheetId="2947" refreshError="1"/>
      <x:sheetData sheetId="2948" refreshError="1"/>
      <x:sheetData sheetId="2949" refreshError="1"/>
      <x:sheetData sheetId="2950" refreshError="1"/>
      <x:sheetData sheetId="2951" refreshError="1"/>
      <x:sheetData sheetId="2952" refreshError="1"/>
      <x:sheetData sheetId="2953" refreshError="1"/>
      <x:sheetData sheetId="2954" refreshError="1"/>
      <x:sheetData sheetId="2955" refreshError="1"/>
      <x:sheetData sheetId="2956" refreshError="1"/>
      <x:sheetData sheetId="2957" refreshError="1"/>
      <x:sheetData sheetId="2958" refreshError="1"/>
      <x:sheetData sheetId="2959" refreshError="1"/>
      <x:sheetData sheetId="2960" refreshError="1"/>
      <x:sheetData sheetId="2961" refreshError="1"/>
      <x:sheetData sheetId="2962" refreshError="1"/>
      <x:sheetData sheetId="2963" refreshError="1"/>
      <x:sheetData sheetId="2964" refreshError="1"/>
      <x:sheetData sheetId="2965" refreshError="1"/>
      <x:sheetData sheetId="2966" refreshError="1"/>
      <x:sheetData sheetId="2967" refreshError="1"/>
      <x:sheetData sheetId="2968" refreshError="1"/>
      <x:sheetData sheetId="2969" refreshError="1"/>
      <x:sheetData sheetId="2970" refreshError="1"/>
      <x:sheetData sheetId="2971" refreshError="1"/>
      <x:sheetData sheetId="2972" refreshError="1"/>
      <x:sheetData sheetId="2973" refreshError="1"/>
      <x:sheetData sheetId="2974" refreshError="1"/>
      <x:sheetData sheetId="2975" refreshError="1"/>
      <x:sheetData sheetId="2976" refreshError="1"/>
      <x:sheetData sheetId="2977" refreshError="1"/>
      <x:sheetData sheetId="2978" refreshError="1"/>
      <x:sheetData sheetId="2979" refreshError="1"/>
      <x:sheetData sheetId="2980" refreshError="1"/>
      <x:sheetData sheetId="2981" refreshError="1"/>
      <x:sheetData sheetId="2982" refreshError="0"/>
      <x:sheetData sheetId="2983" refreshError="1"/>
      <x:sheetData sheetId="2984" refreshError="1"/>
      <x:sheetData sheetId="2985" refreshError="1"/>
      <x:sheetData sheetId="2986" refreshError="1"/>
      <x:sheetData sheetId="2987" refreshError="1"/>
      <x:sheetData sheetId="2988" refreshError="1"/>
      <x:sheetData sheetId="2989" refreshError="1"/>
      <x:sheetData sheetId="2990" refreshError="1"/>
      <x:sheetData sheetId="2991" refreshError="0"/>
      <x:sheetData sheetId="2992" refreshError="1"/>
      <x:sheetData sheetId="2993" refreshError="1"/>
      <x:sheetData sheetId="2994" refreshError="1"/>
      <x:sheetData sheetId="2995" refreshError="1"/>
      <x:sheetData sheetId="2996" refreshError="1"/>
      <x:sheetData sheetId="2997" refreshError="1"/>
      <x:sheetData sheetId="2998" refreshError="1"/>
      <x:sheetData sheetId="2999" refreshError="1"/>
      <x:sheetData sheetId="3000" refreshError="1"/>
      <x:sheetData sheetId="3001" refreshError="1"/>
      <x:sheetData sheetId="3002" refreshError="1"/>
      <x:sheetData sheetId="3003" refreshError="1"/>
      <x:sheetData sheetId="3004" refreshError="1"/>
      <x:sheetData sheetId="3005" refreshError="1"/>
      <x:sheetData sheetId="3006" refreshError="1"/>
      <x:sheetData sheetId="3007" refreshError="1"/>
      <x:sheetData sheetId="3008" refreshError="1"/>
      <x:sheetData sheetId="3009" refreshError="1"/>
      <x:sheetData sheetId="3010" refreshError="1"/>
      <x:sheetData sheetId="3011" refreshError="1"/>
      <x:sheetData sheetId="3012" refreshError="1"/>
      <x:sheetData sheetId="3013" refreshError="1"/>
      <x:sheetData sheetId="3014" refreshError="1"/>
      <x:sheetData sheetId="3015" refreshError="1"/>
      <x:sheetData sheetId="3016" refreshError="1"/>
      <x:sheetData sheetId="3017" refreshError="1"/>
      <x:sheetData sheetId="3018" refreshError="1"/>
      <x:sheetData sheetId="3019" refreshError="1"/>
      <x:sheetData sheetId="3020" refreshError="1"/>
      <x:sheetData sheetId="3021" refreshError="1"/>
      <x:sheetData sheetId="3022" refreshError="1"/>
      <x:sheetData sheetId="3023" refreshError="1"/>
      <x:sheetData sheetId="3024" refreshError="1"/>
      <x:sheetData sheetId="3025" refreshError="1"/>
      <x:sheetData sheetId="3026" refreshError="1"/>
      <x:sheetData sheetId="3027" refreshError="1"/>
      <x:sheetData sheetId="3028" refreshError="1"/>
      <x:sheetData sheetId="3029" refreshError="1"/>
      <x:sheetData sheetId="3030" refreshError="1"/>
      <x:sheetData sheetId="3031" refreshError="1"/>
      <x:sheetData sheetId="3032" refreshError="1"/>
      <x:sheetData sheetId="3033" refreshError="1"/>
      <x:sheetData sheetId="3034" refreshError="1"/>
      <x:sheetData sheetId="3035" refreshError="1"/>
      <x:sheetData sheetId="3036" refreshError="1"/>
      <x:sheetData sheetId="3037" refreshError="1"/>
      <x:sheetData sheetId="3038" refreshError="1"/>
      <x:sheetData sheetId="3039" refreshError="1"/>
      <x:sheetData sheetId="3040" refreshError="1"/>
      <x:sheetData sheetId="3041" refreshError="1"/>
      <x:sheetData sheetId="3042" refreshError="1"/>
      <x:sheetData sheetId="3043" refreshError="1"/>
      <x:sheetData sheetId="3044" refreshError="1"/>
      <x:sheetData sheetId="3045" refreshError="1"/>
      <x:sheetData sheetId="3046" refreshError="1"/>
      <x:sheetData sheetId="3047" refreshError="1"/>
      <x:sheetData sheetId="3048" refreshError="1"/>
      <x:sheetData sheetId="3049" refreshError="1"/>
      <x:sheetData sheetId="3050" refreshError="1"/>
      <x:sheetData sheetId="3051" refreshError="1"/>
      <x:sheetData sheetId="3052" refreshError="1"/>
      <x:sheetData sheetId="3053" refreshError="1"/>
      <x:sheetData sheetId="3054" refreshError="1"/>
      <x:sheetData sheetId="3055" refreshError="1"/>
      <x:sheetData sheetId="3056" refreshError="1"/>
      <x:sheetData sheetId="3057" refreshError="1"/>
      <x:sheetData sheetId="3058" refreshError="1"/>
      <x:sheetData sheetId="3059" refreshError="1"/>
      <x:sheetData sheetId="3060" refreshError="1"/>
      <x:sheetData sheetId="3061" refreshError="1"/>
      <x:sheetData sheetId="3062" refreshError="1"/>
      <x:sheetData sheetId="3063" refreshError="1"/>
      <x:sheetData sheetId="3064" refreshError="1"/>
      <x:sheetData sheetId="3065" refreshError="1"/>
      <x:sheetData sheetId="3066" refreshError="1"/>
      <x:sheetData sheetId="3067" refreshError="1"/>
      <x:sheetData sheetId="3068" refreshError="1"/>
      <x:sheetData sheetId="3069" refreshError="1"/>
      <x:sheetData sheetId="3070" refreshError="1"/>
      <x:sheetData sheetId="3071" refreshError="1"/>
      <x:sheetData sheetId="3072" refreshError="1"/>
      <x:sheetData sheetId="3073" refreshError="1"/>
      <x:sheetData sheetId="3074" refreshError="1"/>
      <x:sheetData sheetId="3075" refreshError="1"/>
      <x:sheetData sheetId="3076" refreshError="1"/>
      <x:sheetData sheetId="3077" refreshError="1"/>
      <x:sheetData sheetId="3078" refreshError="1"/>
      <x:sheetData sheetId="3079" refreshError="1"/>
      <x:sheetData sheetId="3080" refreshError="1"/>
      <x:sheetData sheetId="3081" refreshError="1"/>
      <x:sheetData sheetId="3082" refreshError="1"/>
      <x:sheetData sheetId="3083" refreshError="1"/>
      <x:sheetData sheetId="3084" refreshError="1"/>
      <x:sheetData sheetId="3085" refreshError="1"/>
      <x:sheetData sheetId="3086" refreshError="1"/>
      <x:sheetData sheetId="3087" refreshError="1"/>
      <x:sheetData sheetId="3088" refreshError="1"/>
      <x:sheetData sheetId="3089" refreshError="1"/>
      <x:sheetData sheetId="3090" refreshError="1"/>
      <x:sheetData sheetId="3091" refreshError="1"/>
      <x:sheetData sheetId="3092" refreshError="1"/>
      <x:sheetData sheetId="3093" refreshError="1"/>
      <x:sheetData sheetId="3094" refreshError="1"/>
      <x:sheetData sheetId="3095" refreshError="1"/>
      <x:sheetData sheetId="3096" refreshError="1"/>
      <x:sheetData sheetId="3097" refreshError="1"/>
      <x:sheetData sheetId="3098" refreshError="1"/>
      <x:sheetData sheetId="3099" refreshError="1"/>
      <x:sheetData sheetId="3100" refreshError="1"/>
      <x:sheetData sheetId="3101" refreshError="1"/>
      <x:sheetData sheetId="3102" refreshError="1"/>
      <x:sheetData sheetId="3103" refreshError="1"/>
      <x:sheetData sheetId="3104" refreshError="1"/>
      <x:sheetData sheetId="3105" refreshError="1"/>
      <x:sheetData sheetId="3106" refreshError="1"/>
      <x:sheetData sheetId="3107" refreshError="1"/>
      <x:sheetData sheetId="3108" refreshError="1"/>
      <x:sheetData sheetId="3109" refreshError="1"/>
      <x:sheetData sheetId="3110" refreshError="1"/>
      <x:sheetData sheetId="3111" refreshError="1"/>
      <x:sheetData sheetId="3112" refreshError="1"/>
      <x:sheetData sheetId="3113" refreshError="1"/>
      <x:sheetData sheetId="3114" refreshError="1"/>
      <x:sheetData sheetId="3115" refreshError="1"/>
      <x:sheetData sheetId="3116" refreshError="1"/>
      <x:sheetData sheetId="3117" refreshError="1"/>
      <x:sheetData sheetId="3118" refreshError="1"/>
      <x:sheetData sheetId="3119" refreshError="1"/>
      <x:sheetData sheetId="3120" refreshError="1"/>
      <x:sheetData sheetId="3121" refreshError="1"/>
      <x:sheetData sheetId="3122" refreshError="0"/>
      <x:sheetData sheetId="3123" refreshError="0"/>
      <x:sheetData sheetId="3124" refreshError="0"/>
      <x:sheetData sheetId="3125" refreshError="0"/>
      <x:sheetData sheetId="3126" refreshError="1"/>
      <x:sheetData sheetId="3127" refreshError="1"/>
      <x:sheetData sheetId="3128" refreshError="1"/>
      <x:sheetData sheetId="3129" refreshError="1"/>
      <x:sheetData sheetId="3130" refreshError="1"/>
      <x:sheetData sheetId="3131" refreshError="1"/>
      <x:sheetData sheetId="3132" refreshError="1"/>
      <x:sheetData sheetId="3133" refreshError="1"/>
      <x:sheetData sheetId="3134" refreshError="1"/>
      <x:sheetData sheetId="3135" refreshError="1"/>
      <x:sheetData sheetId="3136" refreshError="1"/>
      <x:sheetData sheetId="3137" refreshError="1"/>
      <x:sheetData sheetId="3138" refreshError="1"/>
      <x:sheetData sheetId="3139" refreshError="1"/>
      <x:sheetData sheetId="3140" refreshError="1"/>
      <x:sheetData sheetId="3141" refreshError="1"/>
      <x:sheetData sheetId="3142" refreshError="1"/>
      <x:sheetData sheetId="3143" refreshError="1"/>
      <x:sheetData sheetId="3144" refreshError="1"/>
      <x:sheetData sheetId="3145" refreshError="1"/>
      <x:sheetData sheetId="3146" refreshError="1"/>
      <x:sheetData sheetId="3147" refreshError="1"/>
      <x:sheetData sheetId="3148" refreshError="1"/>
      <x:sheetData sheetId="3149" refreshError="1"/>
      <x:sheetData sheetId="3150" refreshError="1"/>
      <x:sheetData sheetId="3151" refreshError="1"/>
      <x:sheetData sheetId="3152" refreshError="1"/>
      <x:sheetData sheetId="3153" refreshError="1"/>
      <x:sheetData sheetId="3154" refreshError="1"/>
      <x:sheetData sheetId="3155" refreshError="1"/>
      <x:sheetData sheetId="3156" refreshError="1"/>
      <x:sheetData sheetId="3157" refreshError="1"/>
      <x:sheetData sheetId="3158" refreshError="1"/>
      <x:sheetData sheetId="3159" refreshError="1"/>
      <x:sheetData sheetId="3160" refreshError="1"/>
      <x:sheetData sheetId="3161" refreshError="1"/>
      <x:sheetData sheetId="3162" refreshError="1"/>
      <x:sheetData sheetId="3163" refreshError="1"/>
      <x:sheetData sheetId="3164" refreshError="1"/>
      <x:sheetData sheetId="3165" refreshError="1"/>
      <x:sheetData sheetId="3166" refreshError="1"/>
      <x:sheetData sheetId="3167" refreshError="1"/>
      <x:sheetData sheetId="3168" refreshError="1"/>
      <x:sheetData sheetId="3169" refreshError="1"/>
      <x:sheetData sheetId="3170" refreshError="1"/>
      <x:sheetData sheetId="3171" refreshError="1"/>
      <x:sheetData sheetId="3172" refreshError="1"/>
      <x:sheetData sheetId="3173" refreshError="1"/>
      <x:sheetData sheetId="3174" refreshError="1"/>
      <x:sheetData sheetId="3175" refreshError="1"/>
      <x:sheetData sheetId="3176" refreshError="1"/>
      <x:sheetData sheetId="3177" refreshError="1"/>
      <x:sheetData sheetId="3178" refreshError="1"/>
      <x:sheetData sheetId="3179" refreshError="1"/>
      <x:sheetData sheetId="3180" refreshError="1"/>
      <x:sheetData sheetId="3181" refreshError="1"/>
      <x:sheetData sheetId="3182" refreshError="1"/>
      <x:sheetData sheetId="3183" refreshError="1"/>
      <x:sheetData sheetId="3184" refreshError="1"/>
      <x:sheetData sheetId="3185" refreshError="1"/>
      <x:sheetData sheetId="3186" refreshError="1"/>
      <x:sheetData sheetId="3187" refreshError="1"/>
      <x:sheetData sheetId="3188" refreshError="1"/>
      <x:sheetData sheetId="3189" refreshError="1"/>
      <x:sheetData sheetId="3190" refreshError="1"/>
      <x:sheetData sheetId="3191" refreshError="1"/>
      <x:sheetData sheetId="3192" refreshError="1"/>
      <x:sheetData sheetId="3193" refreshError="1"/>
      <x:sheetData sheetId="3194" refreshError="1"/>
      <x:sheetData sheetId="3195" refreshError="1"/>
      <x:sheetData sheetId="3196" refreshError="1"/>
      <x:sheetData sheetId="3197" refreshError="1"/>
      <x:sheetData sheetId="3198" refreshError="1"/>
      <x:sheetData sheetId="3199" refreshError="1"/>
      <x:sheetData sheetId="3200" refreshError="1"/>
      <x:sheetData sheetId="3201" refreshError="1"/>
      <x:sheetData sheetId="3202" refreshError="1"/>
      <x:sheetData sheetId="3203" refreshError="1"/>
      <x:sheetData sheetId="3204" refreshError="1"/>
      <x:sheetData sheetId="3205" refreshError="1"/>
      <x:sheetData sheetId="3206" refreshError="1"/>
      <x:sheetData sheetId="3207" refreshError="1"/>
      <x:sheetData sheetId="3208" refreshError="1"/>
      <x:sheetData sheetId="3209" refreshError="1"/>
      <x:sheetData sheetId="3210" refreshError="1"/>
      <x:sheetData sheetId="3211" refreshError="1"/>
      <x:sheetData sheetId="3212" refreshError="1"/>
      <x:sheetData sheetId="3213" refreshError="1"/>
      <x:sheetData sheetId="3214" refreshError="1"/>
      <x:sheetData sheetId="3215" refreshError="1"/>
      <x:sheetData sheetId="3216" refreshError="1"/>
      <x:sheetData sheetId="3217" refreshError="1"/>
      <x:sheetData sheetId="3218" refreshError="1"/>
      <x:sheetData sheetId="3219" refreshError="1"/>
      <x:sheetData sheetId="3220" refreshError="1"/>
      <x:sheetData sheetId="3221" refreshError="1"/>
      <x:sheetData sheetId="3222" refreshError="1"/>
      <x:sheetData sheetId="3223" refreshError="1"/>
      <x:sheetData sheetId="3224" refreshError="1"/>
      <x:sheetData sheetId="3225" refreshError="1"/>
      <x:sheetData sheetId="3226" refreshError="1"/>
      <x:sheetData sheetId="3227" refreshError="1"/>
      <x:sheetData sheetId="3228" refreshError="1"/>
      <x:sheetData sheetId="3229" refreshError="1"/>
      <x:sheetData sheetId="3230" refreshError="1"/>
      <x:sheetData sheetId="3231" refreshError="1"/>
      <x:sheetData sheetId="3232" refreshError="1"/>
      <x:sheetData sheetId="3233" refreshError="1"/>
      <x:sheetData sheetId="3234" refreshError="1"/>
      <x:sheetData sheetId="3235" refreshError="1"/>
      <x:sheetData sheetId="3236" refreshError="1"/>
      <x:sheetData sheetId="3237" refreshError="1"/>
      <x:sheetData sheetId="3238" refreshError="1"/>
      <x:sheetData sheetId="3239" refreshError="1"/>
      <x:sheetData sheetId="3240" refreshError="1"/>
      <x:sheetData sheetId="3241" refreshError="1"/>
      <x:sheetData sheetId="3242" refreshError="1"/>
      <x:sheetData sheetId="3243" refreshError="1"/>
      <x:sheetData sheetId="3244" refreshError="1"/>
      <x:sheetData sheetId="3245" refreshError="1"/>
      <x:sheetData sheetId="3246" refreshError="1"/>
      <x:sheetData sheetId="3247" refreshError="1"/>
      <x:sheetData sheetId="3248" refreshError="1"/>
      <x:sheetData sheetId="3249" refreshError="1"/>
      <x:sheetData sheetId="3250" refreshError="1"/>
      <x:sheetData sheetId="3251" refreshError="1"/>
      <x:sheetData sheetId="3252" refreshError="1"/>
      <x:sheetData sheetId="3253" refreshError="1"/>
      <x:sheetData sheetId="3254" refreshError="1"/>
      <x:sheetData sheetId="3255" refreshError="1"/>
      <x:sheetData sheetId="3256" refreshError="1"/>
      <x:sheetData sheetId="3257" refreshError="1"/>
      <x:sheetData sheetId="3258" refreshError="1"/>
      <x:sheetData sheetId="3259" refreshError="1"/>
      <x:sheetData sheetId="3260" refreshError="1"/>
      <x:sheetData sheetId="3261" refreshError="1"/>
      <x:sheetData sheetId="3262" refreshError="1"/>
      <x:sheetData sheetId="3263" refreshError="1"/>
      <x:sheetData sheetId="3264" refreshError="1"/>
      <x:sheetData sheetId="3265" refreshError="1"/>
      <x:sheetData sheetId="3266" refreshError="1"/>
      <x:sheetData sheetId="3267" refreshError="1"/>
      <x:sheetData sheetId="3268" refreshError="1"/>
      <x:sheetData sheetId="3269" refreshError="1"/>
      <x:sheetData sheetId="3270" refreshError="1"/>
      <x:sheetData sheetId="3271" refreshError="1"/>
      <x:sheetData sheetId="3272" refreshError="1"/>
      <x:sheetData sheetId="3273" refreshError="1"/>
      <x:sheetData sheetId="3274" refreshError="1"/>
      <x:sheetData sheetId="3275" refreshError="1"/>
      <x:sheetData sheetId="3276" refreshError="1"/>
      <x:sheetData sheetId="3277" refreshError="1"/>
      <x:sheetData sheetId="3278" refreshError="1"/>
      <x:sheetData sheetId="3279" refreshError="1"/>
      <x:sheetData sheetId="3280" refreshError="1"/>
      <x:sheetData sheetId="3281" refreshError="1"/>
      <x:sheetData sheetId="3282" refreshError="1"/>
      <x:sheetData sheetId="3283" refreshError="1"/>
      <x:sheetData sheetId="3284" refreshError="1"/>
      <x:sheetData sheetId="3285" refreshError="1"/>
      <x:sheetData sheetId="3286" refreshError="1"/>
      <x:sheetData sheetId="3287" refreshError="1"/>
      <x:sheetData sheetId="3288" refreshError="1"/>
      <x:sheetData sheetId="3289" refreshError="1"/>
      <x:sheetData sheetId="3290" refreshError="1"/>
      <x:sheetData sheetId="3291" refreshError="1"/>
      <x:sheetData sheetId="3292" refreshError="1"/>
      <x:sheetData sheetId="3293" refreshError="1"/>
      <x:sheetData sheetId="3294" refreshError="1"/>
      <x:sheetData sheetId="3295" refreshError="1"/>
      <x:sheetData sheetId="3296" refreshError="1"/>
      <x:sheetData sheetId="3297" refreshError="1"/>
      <x:sheetData sheetId="3298" refreshError="1"/>
      <x:sheetData sheetId="3299" refreshError="1"/>
      <x:sheetData sheetId="3300" refreshError="1"/>
      <x:sheetData sheetId="3301" refreshError="1"/>
      <x:sheetData sheetId="3302" refreshError="1"/>
      <x:sheetData sheetId="3303" refreshError="1"/>
      <x:sheetData sheetId="3304" refreshError="1"/>
      <x:sheetData sheetId="3305" refreshError="1"/>
      <x:sheetData sheetId="3306" refreshError="1"/>
      <x:sheetData sheetId="3307" refreshError="1"/>
      <x:sheetData sheetId="3308" refreshError="1"/>
      <x:sheetData sheetId="3309" refreshError="1"/>
      <x:sheetData sheetId="3310" refreshError="1"/>
      <x:sheetData sheetId="3311" refreshError="1"/>
      <x:sheetData sheetId="3312" refreshError="1"/>
      <x:sheetData sheetId="3313" refreshError="1"/>
      <x:sheetData sheetId="3314" refreshError="1"/>
      <x:sheetData sheetId="3315" refreshError="1"/>
      <x:sheetData sheetId="3316" refreshError="1"/>
      <x:sheetData sheetId="3317" refreshError="1"/>
      <x:sheetData sheetId="3318" refreshError="1"/>
      <x:sheetData sheetId="3319" refreshError="1"/>
      <x:sheetData sheetId="3320" refreshError="1"/>
      <x:sheetData sheetId="3321" refreshError="1"/>
      <x:sheetData sheetId="3322" refreshError="1"/>
      <x:sheetData sheetId="3323" refreshError="1"/>
      <x:sheetData sheetId="3324" refreshError="1"/>
      <x:sheetData sheetId="3325" refreshError="1"/>
      <x:sheetData sheetId="3326" refreshError="1"/>
      <x:sheetData sheetId="3327" refreshError="1"/>
      <x:sheetData sheetId="3328" refreshError="1"/>
      <x:sheetData sheetId="3329" refreshError="1"/>
      <x:sheetData sheetId="3330" refreshError="1"/>
      <x:sheetData sheetId="3331" refreshError="1"/>
      <x:sheetData sheetId="3332" refreshError="1"/>
      <x:sheetData sheetId="3333" refreshError="1"/>
      <x:sheetData sheetId="3334" refreshError="1"/>
      <x:sheetData sheetId="3335" refreshError="1"/>
      <x:sheetData sheetId="3336" refreshError="1"/>
      <x:sheetData sheetId="3337" refreshError="1"/>
      <x:sheetData sheetId="3338" refreshError="1"/>
      <x:sheetData sheetId="3339" refreshError="1"/>
      <x:sheetData sheetId="3340" refreshError="1"/>
      <x:sheetData sheetId="3341" refreshError="1"/>
      <x:sheetData sheetId="3342" refreshError="1"/>
      <x:sheetData sheetId="3343" refreshError="1"/>
      <x:sheetData sheetId="3344" refreshError="1"/>
      <x:sheetData sheetId="3345" refreshError="1"/>
      <x:sheetData sheetId="3346" refreshError="1"/>
      <x:sheetData sheetId="3347" refreshError="1"/>
      <x:sheetData sheetId="3348" refreshError="1"/>
      <x:sheetData sheetId="3349" refreshError="1"/>
      <x:sheetData sheetId="3350" refreshError="1"/>
      <x:sheetData sheetId="3351" refreshError="1"/>
      <x:sheetData sheetId="3352" refreshError="1"/>
      <x:sheetData sheetId="3353" refreshError="1"/>
      <x:sheetData sheetId="3354" refreshError="1"/>
      <x:sheetData sheetId="3355" refreshError="1"/>
      <x:sheetData sheetId="3356" refreshError="0"/>
      <x:sheetData sheetId="3357" refreshError="1"/>
      <x:sheetData sheetId="3358" refreshError="1"/>
      <x:sheetData sheetId="3359" refreshError="1"/>
      <x:sheetData sheetId="3360" refreshError="1"/>
      <x:sheetData sheetId="3361" refreshError="1"/>
      <x:sheetData sheetId="3362" refreshError="1"/>
      <x:sheetData sheetId="3363" refreshError="1"/>
      <x:sheetData sheetId="3364" refreshError="0"/>
      <x:sheetData sheetId="3365" refreshError="0"/>
      <x:sheetData sheetId="3366" refreshError="0"/>
      <x:sheetData sheetId="3367" refreshError="1"/>
      <x:sheetData sheetId="3368" refreshError="1"/>
      <x:sheetData sheetId="3369" refreshError="1"/>
      <x:sheetData sheetId="3370" refreshError="1"/>
      <x:sheetData sheetId="3371" refreshError="1"/>
      <x:sheetData sheetId="3372" refreshError="1"/>
      <x:sheetData sheetId="3373" refreshError="1"/>
      <x:sheetData sheetId="3374" refreshError="1"/>
      <x:sheetData sheetId="3375" refreshError="1"/>
      <x:sheetData sheetId="3376" refreshError="1"/>
      <x:sheetData sheetId="3377" refreshError="1"/>
      <x:sheetData sheetId="3378" refreshError="1"/>
      <x:sheetData sheetId="3379" refreshError="1"/>
      <x:sheetData sheetId="3380" refreshError="1"/>
      <x:sheetData sheetId="3381" refreshError="1"/>
      <x:sheetData sheetId="3382" refreshError="1"/>
      <x:sheetData sheetId="3383" refreshError="1"/>
      <x:sheetData sheetId="3384" refreshError="1"/>
      <x:sheetData sheetId="3385" refreshError="1"/>
      <x:sheetData sheetId="3386" refreshError="1"/>
      <x:sheetData sheetId="3387" refreshError="1"/>
      <x:sheetData sheetId="3388" refreshError="1"/>
      <x:sheetData sheetId="3389" refreshError="0"/>
      <x:sheetData sheetId="3390" refreshError="1"/>
      <x:sheetData sheetId="3391" refreshError="1"/>
      <x:sheetData sheetId="3392" refreshError="1"/>
      <x:sheetData sheetId="3393" refreshError="1"/>
      <x:sheetData sheetId="3394" refreshError="1"/>
      <x:sheetData sheetId="3395" refreshError="1"/>
      <x:sheetData sheetId="3396" refreshError="1"/>
      <x:sheetData sheetId="3397" refreshError="1"/>
      <x:sheetData sheetId="3398" refreshError="1"/>
      <x:sheetData sheetId="3399" refreshError="1"/>
      <x:sheetData sheetId="3400" refreshError="1"/>
      <x:sheetData sheetId="3401" refreshError="1"/>
      <x:sheetData sheetId="3402" refreshError="1"/>
      <x:sheetData sheetId="3403" refreshError="1"/>
      <x:sheetData sheetId="3404" refreshError="1"/>
      <x:sheetData sheetId="3405" refreshError="1"/>
      <x:sheetData sheetId="3406" refreshError="1"/>
      <x:sheetData sheetId="3407" refreshError="1"/>
      <x:sheetData sheetId="3408" refreshError="1"/>
      <x:sheetData sheetId="3409" refreshError="1"/>
      <x:sheetData sheetId="3410" refreshError="1"/>
      <x:sheetData sheetId="3411" refreshError="1"/>
      <x:sheetData sheetId="3412" refreshError="1"/>
      <x:sheetData sheetId="3413" refreshError="1"/>
      <x:sheetData sheetId="3414" refreshError="1"/>
      <x:sheetData sheetId="3415" refreshError="1"/>
      <x:sheetData sheetId="3416" refreshError="1"/>
      <x:sheetData sheetId="3417" refreshError="1"/>
      <x:sheetData sheetId="3418" refreshError="1"/>
      <x:sheetData sheetId="3419" refreshError="1"/>
      <x:sheetData sheetId="3420" refreshError="1"/>
      <x:sheetData sheetId="3421" refreshError="1"/>
      <x:sheetData sheetId="3422" refreshError="1"/>
      <x:sheetData sheetId="3423" refreshError="1"/>
      <x:sheetData sheetId="3424" refreshError="1"/>
      <x:sheetData sheetId="3425" refreshError="1"/>
      <x:sheetData sheetId="3426" refreshError="1"/>
      <x:sheetData sheetId="3427" refreshError="1"/>
      <x:sheetData sheetId="3428" refreshError="1"/>
      <x:sheetData sheetId="3429" refreshError="1"/>
      <x:sheetData sheetId="3430" refreshError="1"/>
      <x:sheetData sheetId="3431" refreshError="1"/>
      <x:sheetData sheetId="3432" refreshError="1"/>
      <x:sheetData sheetId="3433" refreshError="1"/>
      <x:sheetData sheetId="3434" refreshError="1"/>
      <x:sheetData sheetId="3435" refreshError="1"/>
      <x:sheetData sheetId="3436" refreshError="1"/>
      <x:sheetData sheetId="3437" refreshError="1"/>
      <x:sheetData sheetId="3438" refreshError="1"/>
      <x:sheetData sheetId="3439" refreshError="1"/>
      <x:sheetData sheetId="3440" refreshError="1"/>
      <x:sheetData sheetId="3441" refreshError="1"/>
      <x:sheetData sheetId="3442" refreshError="1"/>
      <x:sheetData sheetId="3443" refreshError="1"/>
      <x:sheetData sheetId="3444" refreshError="1"/>
      <x:sheetData sheetId="3445" refreshError="1"/>
      <x:sheetData sheetId="3446" refreshError="1"/>
      <x:sheetData sheetId="3447" refreshError="1"/>
      <x:sheetData sheetId="3448" refreshError="1"/>
      <x:sheetData sheetId="3449" refreshError="1"/>
      <x:sheetData sheetId="3450" refreshError="1"/>
      <x:sheetData sheetId="3451" refreshError="1"/>
      <x:sheetData sheetId="3452" refreshError="1"/>
      <x:sheetData sheetId="3453" refreshError="1"/>
      <x:sheetData sheetId="3454" refreshError="1"/>
      <x:sheetData sheetId="3455" refreshError="1"/>
      <x:sheetData sheetId="3456" refreshError="1"/>
      <x:sheetData sheetId="3457" refreshError="1"/>
      <x:sheetData sheetId="3458" refreshError="1"/>
      <x:sheetData sheetId="3459" refreshError="1"/>
      <x:sheetData sheetId="3460" refreshError="1"/>
      <x:sheetData sheetId="3461" refreshError="1"/>
      <x:sheetData sheetId="3462" refreshError="1"/>
      <x:sheetData sheetId="3463" refreshError="1"/>
      <x:sheetData sheetId="3464" refreshError="1"/>
      <x:sheetData sheetId="3465" refreshError="1"/>
      <x:sheetData sheetId="3466" refreshError="1"/>
      <x:sheetData sheetId="3467" refreshError="1"/>
      <x:sheetData sheetId="3468" refreshError="1"/>
      <x:sheetData sheetId="3469" refreshError="1"/>
      <x:sheetData sheetId="3470" refreshError="1"/>
      <x:sheetData sheetId="3471" refreshError="1"/>
      <x:sheetData sheetId="3472" refreshError="1"/>
      <x:sheetData sheetId="3473" refreshError="1"/>
      <x:sheetData sheetId="3474" refreshError="1"/>
      <x:sheetData sheetId="3475" refreshError="1"/>
      <x:sheetData sheetId="3476" refreshError="1"/>
      <x:sheetData sheetId="3477" refreshError="1"/>
      <x:sheetData sheetId="3478" refreshError="1"/>
      <x:sheetData sheetId="3479" refreshError="1"/>
      <x:sheetData sheetId="3480" refreshError="1"/>
      <x:sheetData sheetId="3481" refreshError="1"/>
      <x:sheetData sheetId="3482" refreshError="0"/>
      <x:sheetData sheetId="3483" refreshError="1"/>
      <x:sheetData sheetId="3484" refreshError="0"/>
      <x:sheetData sheetId="3485" refreshError="1"/>
      <x:sheetData sheetId="3486" refreshError="1"/>
      <x:sheetData sheetId="3487" refreshError="1"/>
      <x:sheetData sheetId="3488" refreshError="0"/>
      <x:sheetData sheetId="3489" refreshError="1"/>
      <x:sheetData sheetId="3490" refreshError="0"/>
      <x:sheetData sheetId="3491" refreshError="1"/>
      <x:sheetData sheetId="3492" refreshError="1"/>
      <x:sheetData sheetId="3493" refreshError="1"/>
      <x:sheetData sheetId="3494" refreshError="1"/>
      <x:sheetData sheetId="3495" refreshError="1"/>
      <x:sheetData sheetId="3496" refreshError="1"/>
      <x:sheetData sheetId="3497" refreshError="0"/>
      <x:sheetData sheetId="3498" refreshError="1"/>
      <x:sheetData sheetId="3499" refreshError="0"/>
      <x:sheetData sheetId="3500" refreshError="1"/>
      <x:sheetData sheetId="3501" refreshError="1"/>
      <x:sheetData sheetId="3502" refreshError="1"/>
      <x:sheetData sheetId="3503" refreshError="1"/>
      <x:sheetData sheetId="3504" refreshError="1"/>
      <x:sheetData sheetId="3505" refreshError="1"/>
      <x:sheetData sheetId="3506" refreshError="1"/>
      <x:sheetData sheetId="3507" refreshError="1"/>
      <x:sheetData sheetId="3508" refreshError="1"/>
      <x:sheetData sheetId="3509" refreshError="1"/>
      <x:sheetData sheetId="3510" refreshError="1"/>
      <x:sheetData sheetId="3511" refreshError="1"/>
      <x:sheetData sheetId="3512" refreshError="0"/>
      <x:sheetData sheetId="3513" refreshError="1"/>
      <x:sheetData sheetId="3514" refreshError="0"/>
      <x:sheetData sheetId="3515" refreshError="1"/>
      <x:sheetData sheetId="3516" refreshError="0"/>
      <x:sheetData sheetId="3517" refreshError="1"/>
      <x:sheetData sheetId="3518" refreshError="0"/>
      <x:sheetData sheetId="3519" refreshError="1"/>
      <x:sheetData sheetId="3520" refreshError="1"/>
      <x:sheetData sheetId="3521" refreshError="1"/>
      <x:sheetData sheetId="3522" refreshError="1"/>
      <x:sheetData sheetId="3523" refreshError="1"/>
      <x:sheetData sheetId="3524" refreshError="1"/>
      <x:sheetData sheetId="3525" refreshError="1"/>
      <x:sheetData sheetId="3526" refreshError="0"/>
      <x:sheetData sheetId="3527" refreshError="1"/>
      <x:sheetData sheetId="3528" refreshError="0"/>
      <x:sheetData sheetId="3529" refreshError="1"/>
      <x:sheetData sheetId="3530" refreshError="0"/>
      <x:sheetData sheetId="3531" refreshError="1"/>
    </x:sheetDataSet>
  </x:externalBook>
</x:externalLink>
</file>

<file path=xl/externalLinks/externalLink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원보"/>
      <x:sheetName val="제원"/>
      <x:sheetName val="재집"/>
      <x:sheetName val="재"/>
      <x:sheetName val="간재"/>
      <x:sheetName val="노집"/>
      <x:sheetName val="직노"/>
      <x:sheetName val="노공"/>
      <x:sheetName val="임율"/>
      <x:sheetName val="간노비"/>
      <x:sheetName val="경산"/>
      <x:sheetName val="단가"/>
      <x:sheetName val="XXXXXX"/>
      <x:sheetName val="VXXX"/>
      <x:sheetName val="진짜내역"/>
      <x:sheetName val="총괄"/>
      <x:sheetName val="집계"/>
      <x:sheetName val="내역"/>
      <x:sheetName val="공량집"/>
      <x:sheetName val="배부율"/>
      <x:sheetName val="완성1"/>
      <x:sheetName val="완성2"/>
      <x:sheetName val="산재비율"/>
      <x:sheetName val="안전비율"/>
      <x:sheetName val="일반비율"/>
      <x:sheetName val="노임"/>
      <x:sheetName val="공량"/>
      <x:sheetName val="전시원"/>
      <x:sheetName val="전시내"/>
      <x:sheetName val="Sheet1"/>
      <x:sheetName val="Sheet2"/>
      <x:sheetName val="Sheet3"/>
      <x:sheetName val="표"/>
      <x:sheetName val="목"/>
      <x:sheetName val="설"/>
      <x:sheetName val="일"/>
      <x:sheetName val="일집표"/>
      <x:sheetName val="일위표"/>
      <x:sheetName val="수표"/>
      <x:sheetName val="원가"/>
      <x:sheetName val="집계표"/>
      <x:sheetName val="내역서(내부)"/>
      <x:sheetName val="내역서"/>
      <x:sheetName val="일위대가"/>
      <x:sheetName val="단가산출서"/>
      <x:sheetName val="중기사용료"/>
      <x:sheetName val="재료단가"/>
      <x:sheetName val="노임단가"/>
      <x:sheetName val="총경기장별내역서(10-11)"/>
      <x:sheetName val="경기장별내역서(12-107)"/>
      <x:sheetName val="일위대가목록"/>
      <x:sheetName val="한강운반비"/>
      <x:sheetName val="1차 내역서"/>
      <x:sheetName val="공통(20-91)"/>
      <x:sheetName val="사당"/>
      <x:sheetName val="토목공사일반"/>
      <x:sheetName val="부대공"/>
      <x:sheetName val="포장공"/>
      <x:sheetName val="토공"/>
      <x:sheetName val="입찰안"/>
      <x:sheetName val="백암비스타내역"/>
      <x:sheetName val="현장"/>
      <x:sheetName val="차액보증"/>
      <x:sheetName val="을"/>
      <x:sheetName val="2공구산출내역"/>
      <x:sheetName val="내역서2안"/>
      <x:sheetName val="품셈TABLE"/>
      <x:sheetName val="JUCK"/>
      <x:sheetName val="설계서(표지)"/>
      <x:sheetName val="원가계산서"/>
      <x:sheetName val="계양가시설"/>
      <x:sheetName val="공통가설"/>
      <x:sheetName val="철거산출근거"/>
      <x:sheetName val="사급자재(1단계)"/>
      <x:sheetName val="원가 (2)"/>
      <x:sheetName val="물가"/>
      <x:sheetName val="단가조사"/>
      <x:sheetName val="노무"/>
      <x:sheetName val="#REF"/>
      <x:sheetName val="금액내역서"/>
      <x:sheetName val="견적서"/>
      <x:sheetName val="98지급계획"/>
      <x:sheetName val="직재"/>
      <x:sheetName val="6PILE  (돌출)"/>
      <x:sheetName val="일위대가(4층원격)"/>
      <x:sheetName val="요율"/>
      <x:sheetName val="현장경비"/>
      <x:sheetName val="평가데이터"/>
      <x:sheetName val="2000.11월설계내역"/>
      <x:sheetName val="인건-측정"/>
      <x:sheetName val="DATE"/>
      <x:sheetName val="기초내역서"/>
      <x:sheetName val="수량산출"/>
      <x:sheetName val="대가목록표"/>
      <x:sheetName val="J直材4"/>
      <x:sheetName val="골조시행"/>
      <x:sheetName val="첨부1"/>
      <x:sheetName val="산출근거"/>
      <x:sheetName val="부재리스트"/>
      <x:sheetName val="BID"/>
      <x:sheetName val="공사개요"/>
      <x:sheetName val="청천내"/>
      <x:sheetName val="원가계산서 "/>
      <x:sheetName val="데이타"/>
      <x:sheetName val="자  재"/>
      <x:sheetName val="건축외주"/>
      <x:sheetName val="설계내역서"/>
      <x:sheetName val="공사현황"/>
      <x:sheetName val="중기조종사 단위단가"/>
      <x:sheetName val="설계명세서"/>
      <x:sheetName val="자료입력"/>
      <x:sheetName val="소방사항"/>
      <x:sheetName val="교통대책내역"/>
      <x:sheetName val="구천"/>
      <x:sheetName val="연결관암거"/>
      <x:sheetName val="실행내역"/>
      <x:sheetName val="추가대화"/>
      <x:sheetName val="내역서(설비+소방)"/>
      <x:sheetName val="자재단가리스트"/>
      <x:sheetName val="패널"/>
      <x:sheetName val="N賃率-職"/>
      <x:sheetName val="아파트 내역"/>
      <x:sheetName val="감가상각"/>
      <x:sheetName val="Sheet4"/>
      <x:sheetName val="건축공사 분괴표원본데이터(공통+건축)"/>
      <x:sheetName val="도급FORM"/>
      <x:sheetName val="초기화면"/>
      <x:sheetName val="관급자재"/>
      <x:sheetName val="TANK견적대지"/>
      <x:sheetName val="도급예산내역서봉투"/>
      <x:sheetName val="공사원가계산서"/>
      <x:sheetName val="설계산출표지"/>
      <x:sheetName val="도급예산내역서총괄표"/>
      <x:sheetName val="을부담운반비"/>
      <x:sheetName val="운반비산출"/>
      <x:sheetName val="건축원가"/>
      <x:sheetName val="LP-S"/>
      <x:sheetName val="사업부배부A"/>
      <x:sheetName val="104동"/>
      <x:sheetName val="제품별단가"/>
      <x:sheetName val="제품별절단길이-0628"/>
      <x:sheetName val="갑지(추정)"/>
      <x:sheetName val="1.설계기준"/>
      <x:sheetName val="기둥(원형)"/>
      <x:sheetName val="기초공"/>
      <x:sheetName val="건축내역(진해석동)"/>
      <x:sheetName val="동수"/>
      <x:sheetName val="누계12"/>
      <x:sheetName val="인테리어내역"/>
      <x:sheetName val="16-1"/>
      <x:sheetName val="BCK3672"/>
      <x:sheetName val="전체"/>
      <x:sheetName val="토사(PE)"/>
      <x:sheetName val="Total"/>
      <x:sheetName val="ELECTRIC"/>
      <x:sheetName val="NEGO"/>
      <x:sheetName val="토목"/>
      <x:sheetName val="별표"/>
      <x:sheetName val="실행"/>
      <x:sheetName val="저"/>
      <x:sheetName val="KIM"/>
      <x:sheetName val="갑지"/>
      <x:sheetName val="인사자료총집계"/>
      <x:sheetName val="주식"/>
      <x:sheetName val="내역서적용수량"/>
      <x:sheetName val="설계내역"/>
      <x:sheetName val="기본단가표"/>
      <x:sheetName val="대상공사(조달청)"/>
      <x:sheetName val="자료(통합)"/>
      <x:sheetName val="일위"/>
      <x:sheetName val="내역서총집계표"/>
      <x:sheetName val="공사예산하조서(O.K)"/>
      <x:sheetName val="노무비"/>
      <x:sheetName val="기계경비(시간당)"/>
      <x:sheetName val="램머"/>
      <x:sheetName val="파일의이용"/>
      <x:sheetName val="설계명세서 (장비)"/>
      <x:sheetName val="기본일위"/>
      <x:sheetName val="2공구하도급내역서"/>
      <x:sheetName val="시설장비부하계산서"/>
      <x:sheetName val="CT "/>
      <x:sheetName val="2006년일위대가"/>
      <x:sheetName val="날개벽"/>
      <x:sheetName val="단가기준"/>
      <x:sheetName val="홍보비디오"/>
      <x:sheetName val="Book4"/>
      <x:sheetName val=" HIT-&gt;HMC 견적(3900)"/>
      <x:sheetName val="I一般比"/>
      <x:sheetName val="설직재-1"/>
      <x:sheetName val="2F 회의실견적(5_14 일대)"/>
      <x:sheetName val="工완성공사율"/>
      <x:sheetName val="20관리비율"/>
      <x:sheetName val="간접"/>
      <x:sheetName val="변수값"/>
      <x:sheetName val="중기상차"/>
      <x:sheetName val="AS복구"/>
      <x:sheetName val="중기터파기"/>
      <x:sheetName val="계수시트"/>
      <x:sheetName val="직접수량"/>
      <x:sheetName val="단가 (2)"/>
      <x:sheetName val="주소"/>
      <x:sheetName val="전체도급"/>
      <x:sheetName val="6호기"/>
      <x:sheetName val="총괄내역서"/>
      <x:sheetName val="일위대가표"/>
      <x:sheetName val="도급견적가"/>
      <x:sheetName val="pier(각형)"/>
      <x:sheetName val="총괄표"/>
      <x:sheetName val="자판실행"/>
      <x:sheetName val="평내중"/>
      <x:sheetName val="총괄내역"/>
      <x:sheetName val="설계명세서(a"/>
      <x:sheetName val="말뚝물량"/>
      <x:sheetName val="실행철강하도"/>
      <x:sheetName val="COST"/>
      <x:sheetName val="단가 "/>
      <x:sheetName val="수목표준대가"/>
      <x:sheetName val="수목데이타 "/>
      <x:sheetName val="급수 (LPM)"/>
      <x:sheetName val="국별인원"/>
      <x:sheetName val="현금"/>
      <x:sheetName val="CP-E2 (품셈표)"/>
      <x:sheetName val="A-4"/>
      <x:sheetName val="공통가설공사"/>
      <x:sheetName val="MIJIBI"/>
      <x:sheetName val="일위목록-기"/>
      <x:sheetName val="개요"/>
      <x:sheetName val="프랜트면허"/>
      <x:sheetName val="재공품기초자료"/>
      <x:sheetName val="제직재"/>
      <x:sheetName val="구조대가"/>
      <x:sheetName val="포설대가1"/>
      <x:sheetName val="부대대가"/>
      <x:sheetName val="중강당 내역"/>
      <x:sheetName val="공통비(전체)"/>
      <x:sheetName val="공사내역"/>
      <x:sheetName val="일용직내역"/>
      <x:sheetName val="소각장스케줄"/>
      <x:sheetName val="동원인원"/>
      <x:sheetName val="danga"/>
      <x:sheetName val="ilch"/>
      <x:sheetName val="Sheet5"/>
      <x:sheetName val="직접경비"/>
      <x:sheetName val="직접인건비"/>
      <x:sheetName val="원가_(2)"/>
      <x:sheetName val="1차_내역서"/>
      <x:sheetName val="6PILE__(돌출)"/>
      <x:sheetName val="외삼초"/>
      <x:sheetName val="서울대규장각(가시설흙막이)"/>
      <x:sheetName val="입력"/>
      <x:sheetName val="전기혼잡제경비(45)"/>
      <x:sheetName val="원가계산"/>
      <x:sheetName val="원가계산 (2)"/>
      <x:sheetName val="단중표"/>
      <x:sheetName val="FB25JN"/>
      <x:sheetName val="명세서"/>
      <x:sheetName val="99노임기준"/>
      <x:sheetName val="70%"/>
      <x:sheetName val="A LINE"/>
      <x:sheetName val="준검 내역서"/>
      <x:sheetName val="연습"/>
      <x:sheetName val="전선 및 전선관"/>
      <x:sheetName val="증감대비"/>
      <x:sheetName val="내역서1999.8최종"/>
      <x:sheetName val="2003 일위대가"/>
      <x:sheetName val="직접경비산출근거"/>
      <x:sheetName val="예산명세서"/>
      <x:sheetName val="단가및재료비"/>
      <x:sheetName val="증감내역서"/>
      <x:sheetName val="이름정의"/>
      <x:sheetName val="DATA"/>
      <x:sheetName val="공구"/>
      <x:sheetName val="설계"/>
      <x:sheetName val="업무"/>
      <x:sheetName val="2003상반기노임기준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0"/>
      <x:sheetData sheetId="11" refreshError="0"/>
      <x:sheetData sheetId="12" refreshError="1"/>
      <x:sheetData sheetId="13" refreshError="1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0"/>
      <x:sheetData sheetId="24" refreshError="0"/>
      <x:sheetData sheetId="25" refreshError="0"/>
      <x:sheetData sheetId="26" refreshError="0"/>
      <x:sheetData sheetId="27" refreshError="0"/>
      <x:sheetData sheetId="28" refreshError="0"/>
      <x:sheetData sheetId="29" refreshError="0"/>
      <x:sheetData sheetId="30" refreshError="0"/>
      <x:sheetData sheetId="31" refreshError="0"/>
      <x:sheetData sheetId="32" refreshError="0"/>
      <x:sheetData sheetId="33" refreshError="0"/>
      <x:sheetData sheetId="34" refreshError="0"/>
      <x:sheetData sheetId="35" refreshError="0"/>
      <x:sheetData sheetId="36" refreshError="0"/>
      <x:sheetData sheetId="37" refreshError="0"/>
      <x:sheetData sheetId="38" refreshError="0"/>
      <x:sheetData sheetId="39" refreshError="0"/>
      <x:sheetData sheetId="40" refreshError="0"/>
      <x:sheetData sheetId="41" refreshError="0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</x:sheetDataSet>
  </x:externalBook>
</x:externalLink>
</file>

<file path=xl/externalLinks/externalLink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2공구원가계산"/>
      <x:sheetName val="2공구산출내역"/>
      <x:sheetName val="2______"/>
      <x:sheetName val="노임단가"/>
      <x:sheetName val="데이타"/>
      <x:sheetName val="104동"/>
      <x:sheetName val="대목"/>
      <x:sheetName val="일위대가"/>
      <x:sheetName val="내역"/>
      <x:sheetName val="단가표"/>
      <x:sheetName val="예산내역"/>
      <x:sheetName val="총괄수지표"/>
      <x:sheetName val="을"/>
      <x:sheetName val="골조시행"/>
      <x:sheetName val="견적서"/>
      <x:sheetName val="식재일위대가"/>
      <x:sheetName val="내역서2안"/>
      <x:sheetName val="1차설계변경내역"/>
      <x:sheetName val="2차1차"/>
      <x:sheetName val="일위대가표"/>
      <x:sheetName val="기초일위대가"/>
      <x:sheetName val="단가대비표"/>
      <x:sheetName val="b_balju"/>
      <x:sheetName val="공통가설"/>
      <x:sheetName val="기자재비"/>
      <x:sheetName val="10월"/>
      <x:sheetName val="실행철강하도"/>
      <x:sheetName val="자료"/>
      <x:sheetName val="내역서"/>
      <x:sheetName val="덤프트럭계수"/>
      <x:sheetName val="Mc1"/>
      <x:sheetName val="70%"/>
      <x:sheetName val="b_balju-단가단가단가"/>
      <x:sheetName val="표지"/>
      <x:sheetName val="공문"/>
      <x:sheetName val="대비"/>
      <x:sheetName val="1"/>
      <x:sheetName val="2"/>
      <x:sheetName val="기성"/>
      <x:sheetName val="변경"/>
      <x:sheetName val="사진설명"/>
      <x:sheetName val="범례 (2)"/>
      <x:sheetName val="목차"/>
      <x:sheetName val="Sheet2"/>
      <x:sheetName val="사진대지"/>
      <x:sheetName val="Macro1"/>
      <x:sheetName val="견적시담(송포2공구)"/>
      <x:sheetName val="식재인부"/>
      <x:sheetName val="적격점수&lt;300억미만&gt;"/>
      <x:sheetName val="건축내역"/>
      <x:sheetName val="일위대가목차"/>
      <x:sheetName val="담장산출"/>
      <x:sheetName val="토공사"/>
      <x:sheetName val="수목표준대가"/>
      <x:sheetName val="설비2차"/>
      <x:sheetName val="FB25JN"/>
      <x:sheetName val="sheet1"/>
      <x:sheetName val="Sheet5"/>
      <x:sheetName val="일위대가(건축)"/>
      <x:sheetName val="Y-WORK"/>
      <x:sheetName val="단가"/>
      <x:sheetName val="개요"/>
      <x:sheetName val="기성내역"/>
      <x:sheetName val="백암비스타내역"/>
      <x:sheetName val="내역5"/>
      <x:sheetName val="일용노임단가"/>
      <x:sheetName val="중기사용료산출근거"/>
      <x:sheetName val="단가 및 재료비"/>
      <x:sheetName val="QandAJunior"/>
      <x:sheetName val="b_balju_cho"/>
      <x:sheetName val="Data&amp;Result"/>
      <x:sheetName val="공통가설공사"/>
      <x:sheetName val="관리자"/>
      <x:sheetName val="일위목록"/>
      <x:sheetName val="DT"/>
      <x:sheetName val="롤러"/>
      <x:sheetName val="BH"/>
      <x:sheetName val="조경유지관리"/>
      <x:sheetName val="조경식재굴취"/>
      <x:sheetName val="식재단가"/>
      <x:sheetName val="인력터파기품"/>
      <x:sheetName val="2005년임금"/>
      <x:sheetName val="컨테이너"/>
      <x:sheetName val="펌프차타설"/>
      <x:sheetName val="자재단가"/>
      <x:sheetName val="회사기초자료"/>
      <x:sheetName val="단가조사서"/>
      <x:sheetName val="data2"/>
      <x:sheetName val="EACT10"/>
      <x:sheetName val="#REF"/>
      <x:sheetName val="BID"/>
      <x:sheetName val="COVER"/>
      <x:sheetName val="unit 4"/>
      <x:sheetName val="직노"/>
      <x:sheetName val="제직재"/>
      <x:sheetName val="설직재-1"/>
      <x:sheetName val="노원열병합  건축공사기성내역서"/>
      <x:sheetName val="건축공사실행"/>
      <x:sheetName val="물가대비표"/>
      <x:sheetName val="요율"/>
      <x:sheetName val="일위대가목록"/>
      <x:sheetName val="Sheet10"/>
      <x:sheetName val="회사정보"/>
      <x:sheetName val="★도급내역"/>
      <x:sheetName val="노임"/>
      <x:sheetName val="집계표"/>
      <x:sheetName val="단가비교표"/>
      <x:sheetName val="단가일람"/>
      <x:sheetName val="단위량당중기"/>
      <x:sheetName val="건축"/>
      <x:sheetName val="공사비대비표B(토공)"/>
      <x:sheetName val="안양동교 1안"/>
      <x:sheetName val="터파기및재료"/>
      <x:sheetName val="환율"/>
      <x:sheetName val="기초단가"/>
      <x:sheetName val="공종목록표"/>
      <x:sheetName val="증감대비"/>
      <x:sheetName val="연결임시"/>
      <x:sheetName val="선금급신청서"/>
      <x:sheetName val="공통단가"/>
      <x:sheetName val="운반비"/>
      <x:sheetName val="2000양배"/>
      <x:sheetName val="기초입력 DATA"/>
      <x:sheetName val="전기품산출"/>
      <x:sheetName val="투찰추정"/>
      <x:sheetName val="원가계산서"/>
      <x:sheetName val="월간관리비"/>
      <x:sheetName val="산출근거"/>
      <x:sheetName val="재료단가"/>
      <x:sheetName val="임금단가"/>
      <x:sheetName val="장비목록표"/>
      <x:sheetName val="장비운전경비"/>
      <x:sheetName val="장비손료"/>
      <x:sheetName val="경비"/>
      <x:sheetName val="코드표"/>
      <x:sheetName val="단가(1)"/>
      <x:sheetName val="국별인원"/>
      <x:sheetName val="기본단가"/>
      <x:sheetName val="인건비단가"/>
      <x:sheetName val="수량산출"/>
      <x:sheetName val="일 위 대 가 표"/>
      <x:sheetName val="단가산출"/>
      <x:sheetName val="변수값"/>
      <x:sheetName val="중기상차"/>
      <x:sheetName val="AS복구"/>
      <x:sheetName val="중기터파기"/>
      <x:sheetName val="설계"/>
      <x:sheetName val="몰탈재료산출"/>
      <x:sheetName val="CON'C"/>
      <x:sheetName val="단가표 (2)"/>
      <x:sheetName val="장비"/>
      <x:sheetName val="산근1"/>
      <x:sheetName val="노무"/>
      <x:sheetName val="자재"/>
      <x:sheetName val="DATA1"/>
      <x:sheetName val="대가10%"/>
      <x:sheetName val="제출내역"/>
      <x:sheetName val="일위대가(출입)"/>
      <x:sheetName val="수목데이타 "/>
      <x:sheetName val="Total"/>
      <x:sheetName val="결재판"/>
      <x:sheetName val="단가조사"/>
      <x:sheetName val="할증 "/>
      <x:sheetName val="기계경비(시간당)"/>
      <x:sheetName val="1,2공구원가계산서"/>
      <x:sheetName val="1공구산출내역서"/>
      <x:sheetName val="보할공정"/>
      <x:sheetName val="출력은 금물"/>
      <x:sheetName val="중기사용료"/>
      <x:sheetName val="소비자가"/>
      <x:sheetName val="시설물기초"/>
      <x:sheetName val="금액"/>
      <x:sheetName val="을지"/>
      <x:sheetName val="식재가격"/>
      <x:sheetName val="식재총괄"/>
      <x:sheetName val="대가"/>
      <x:sheetName val="실행(1)"/>
      <x:sheetName val="작업금지"/>
      <x:sheetName val="일위_파일"/>
      <x:sheetName val="에너지요금"/>
      <x:sheetName val="장비사양"/>
      <x:sheetName val="기초내역"/>
      <x:sheetName val="급여대장"/>
      <x:sheetName val="직원 인적급여 카드"/>
      <x:sheetName val="중기조종사 단위단가"/>
      <x:sheetName val="기계경비일람"/>
      <x:sheetName val="단청공사"/>
      <x:sheetName val="BS"/>
      <x:sheetName val="실행내역"/>
      <x:sheetName val="Sheet1 (2)"/>
      <x:sheetName val="입력"/>
      <x:sheetName val="4.일위대가목차"/>
      <x:sheetName val="일위대가(가설)"/>
      <x:sheetName val="위치조서"/>
      <x:sheetName val=" 갑지"/>
      <x:sheetName val="EJ"/>
      <x:sheetName val="9811"/>
      <x:sheetName val="A-4"/>
      <x:sheetName val="등록업체(031124)"/>
      <x:sheetName val="BSD _2_"/>
      <x:sheetName val="광양 3기 유입수"/>
      <x:sheetName val="요약&amp;결과"/>
      <x:sheetName val="인건비"/>
      <x:sheetName val="일위대가 "/>
      <x:sheetName val="대한주택보증(수보)"/>
      <x:sheetName val="대한주택보증(입보)"/>
      <x:sheetName val="DANGA"/>
      <x:sheetName val="수지예산"/>
      <x:sheetName val="전체"/>
      <x:sheetName val="도급"/>
      <x:sheetName val="Macro2"/>
      <x:sheetName val="교사기준면적(초등)"/>
      <x:sheetName val="현장경비"/>
      <x:sheetName val="물가시세표"/>
      <x:sheetName val="내부마감"/>
      <x:sheetName val="단산목록"/>
      <x:sheetName val="01"/>
      <x:sheetName val="공사개요"/>
      <x:sheetName val="제2호단위수량"/>
      <x:sheetName val="관로내역원"/>
      <x:sheetName val="2.냉난방설비공사"/>
      <x:sheetName val="7.자동제어공사"/>
      <x:sheetName val="코드목록(시스템담당용)"/>
      <x:sheetName val="DATE"/>
      <x:sheetName val="화재 탐지 설비"/>
      <x:sheetName val="96노임기준"/>
      <x:sheetName val="단가비교"/>
      <x:sheetName val="노임단가표"/>
      <x:sheetName val="별제권_정리담보권"/>
      <x:sheetName val="견적"/>
      <x:sheetName val="냉천부속동"/>
      <x:sheetName val="4.공사별"/>
      <x:sheetName val="하부철근수량"/>
      <x:sheetName val="저수조"/>
      <x:sheetName val="FAX"/>
      <x:sheetName val="여과지동"/>
      <x:sheetName val="DATA"/>
      <x:sheetName val="조명율표"/>
      <x:sheetName val="집계표_식재"/>
      <x:sheetName val="장비종합부표"/>
      <x:sheetName val="부표"/>
      <x:sheetName val="웅진교-S2"/>
      <x:sheetName val="2000년1차"/>
      <x:sheetName val="재료"/>
      <x:sheetName val="보도공제면적"/>
      <x:sheetName val="원하대비"/>
      <x:sheetName val="원도급"/>
      <x:sheetName val="하도급"/>
      <x:sheetName val="대비2"/>
      <x:sheetName val="건축공사"/>
      <x:sheetName val="000000"/>
      <x:sheetName val="기계경비"/>
      <x:sheetName val="전력"/>
      <x:sheetName val="상각비"/>
      <x:sheetName val="조명일위"/>
      <x:sheetName val="신규일위"/>
      <x:sheetName val="실행"/>
      <x:sheetName val="자단"/>
      <x:sheetName val="포장복구집계"/>
      <x:sheetName val="북방3터널"/>
      <x:sheetName val="설계예산서"/>
      <x:sheetName val="예산내역서"/>
      <x:sheetName val="기본단가표"/>
      <x:sheetName val="공정집계_국별"/>
      <x:sheetName val="AV시스템"/>
      <x:sheetName val="수목데이타"/>
      <x:sheetName val="갑지"/>
      <x:sheetName val="광주전남"/>
      <x:sheetName val="경산"/>
      <x:sheetName val="재노경"/>
      <x:sheetName val="도급내역5+800"/>
      <x:sheetName val="도급내역"/>
      <x:sheetName val="3련 BOX"/>
      <x:sheetName val="6-1. 관개량조서"/>
      <x:sheetName val="ABUT수량-A1"/>
      <x:sheetName val="계약내역(2)"/>
      <x:sheetName val="단가산출(총괄)"/>
      <x:sheetName val="일위총괄"/>
      <x:sheetName val="대,유,램"/>
      <x:sheetName val="품셈TABLE"/>
      <x:sheetName val="기본입력"/>
      <x:sheetName val="주소록"/>
      <x:sheetName val="금액내역서"/>
      <x:sheetName val="내역-2"/>
      <x:sheetName val="이토변실(A3-LINE)"/>
      <x:sheetName val="범례_(2)"/>
      <x:sheetName val="단가_및_재료비"/>
      <x:sheetName val="노원열병합__건축공사기성내역서"/>
      <x:sheetName val="안양동교_1안"/>
      <x:sheetName val="unit_4"/>
      <x:sheetName val="일_위_대_가_표"/>
      <x:sheetName val="교통대책내역"/>
      <x:sheetName val="강병규"/>
      <x:sheetName val="(전남)시범지구 운영실적 및 결과분석(8월까지)"/>
      <x:sheetName val="준검 내역서"/>
      <x:sheetName val="통장출금액"/>
      <x:sheetName val="단가기준"/>
      <x:sheetName val="I一般比"/>
      <x:sheetName val="N賃率-職"/>
      <x:sheetName val="J直材4"/>
      <x:sheetName val="const."/>
      <x:sheetName val="물가시세"/>
      <x:sheetName val="철콘공사"/>
      <x:sheetName val="우석문틀"/>
      <x:sheetName val="중기집계"/>
      <x:sheetName val="단가표_(2)"/>
      <x:sheetName val="_갑지"/>
      <x:sheetName val="계산서(곡선부)"/>
      <x:sheetName val="포장재료집계표"/>
      <x:sheetName val="1안"/>
      <x:sheetName val="구의33고"/>
      <x:sheetName val="Sheet4"/>
      <x:sheetName val="입찰안"/>
      <x:sheetName val="재료집계표빽업"/>
      <x:sheetName val="암거수리계산서"/>
      <x:sheetName val="◀암거수리계산조서"/>
      <x:sheetName val="◀암거위치"/>
      <x:sheetName val="최종단면▶"/>
      <x:sheetName val="◀평균높이▶"/>
      <x:sheetName val="기본1"/>
      <x:sheetName val="수정일위대가"/>
      <x:sheetName val="설계내역서"/>
      <x:sheetName val="원가data"/>
      <x:sheetName val=" 견적서"/>
      <x:sheetName val="도급FORM"/>
      <x:sheetName val="실행내역 "/>
      <x:sheetName val="기준액"/>
      <x:sheetName val="비전경영계획"/>
      <x:sheetName val="출력은_금물"/>
      <x:sheetName val="할증_"/>
      <x:sheetName val="광양_3기_유입수"/>
      <x:sheetName val="수목데이타_"/>
      <x:sheetName val="중기조종사_단위단가"/>
      <x:sheetName val="공장동 지하1층"/>
      <x:sheetName val="용역동 및 154KV"/>
      <x:sheetName val="공장동 3층"/>
      <x:sheetName val="공장동 1층"/>
      <x:sheetName val="청천내"/>
      <x:sheetName val="실행대비"/>
      <x:sheetName val="교각1"/>
      <x:sheetName val="자동제어"/>
      <x:sheetName val="공구"/>
      <x:sheetName val="구간별현황"/>
      <x:sheetName val="사업성"/>
      <x:sheetName val="노무비 근거"/>
      <x:sheetName val="기본계획"/>
      <x:sheetName val="예산명세서"/>
      <x:sheetName val="설계명세서"/>
      <x:sheetName val="자료입력"/>
      <x:sheetName val="재료비"/>
      <x:sheetName val="가정조건"/>
      <x:sheetName val="공통"/>
      <x:sheetName val="DATA 입력란"/>
      <x:sheetName val="L_RPTB~1"/>
      <x:sheetName val="조견표"/>
      <x:sheetName val="총괄내역서"/>
      <x:sheetName val="당사실시1"/>
      <x:sheetName val="원가계산서(남측)"/>
      <x:sheetName val="토량1-1"/>
      <x:sheetName val="내 역 서(총괄)"/>
      <x:sheetName val="시멘트"/>
      <x:sheetName val="철거산출근거"/>
      <x:sheetName val="달대"/>
      <x:sheetName val="원가서"/>
      <x:sheetName val="일용노임단가2001상"/>
      <x:sheetName val="참조자료"/>
      <x:sheetName val="단"/>
      <x:sheetName val="CABLE SIZE-1"/>
      <x:sheetName val="A갑지"/>
      <x:sheetName val="단중표"/>
      <x:sheetName val="날개벽수량표"/>
      <x:sheetName val="투찰내역"/>
      <x:sheetName val="DAN"/>
      <x:sheetName val="백호우계수"/>
      <x:sheetName val="부대공"/>
      <x:sheetName val="배수공"/>
      <x:sheetName val="토공"/>
      <x:sheetName val="포장공"/>
      <x:sheetName val="일위대가 목록표"/>
      <x:sheetName val="수량산출서"/>
      <x:sheetName val="10"/>
      <x:sheetName val="11"/>
      <x:sheetName val="12"/>
      <x:sheetName val="13"/>
      <x:sheetName val="14"/>
      <x:sheetName val="15"/>
      <x:sheetName val="16"/>
      <x:sheetName val="3"/>
      <x:sheetName val="4"/>
      <x:sheetName val="5"/>
      <x:sheetName val="6"/>
      <x:sheetName val="7"/>
      <x:sheetName val="8"/>
      <x:sheetName val="9"/>
      <x:sheetName val="유원장"/>
      <x:sheetName val="놀이광장"/>
      <x:sheetName val="다목적광장"/>
      <x:sheetName val="단가산출2"/>
      <x:sheetName val="조건"/>
      <x:sheetName val="기초입력_DATA"/>
      <x:sheetName val="종배수관면벽신"/>
      <x:sheetName val="피벗테이블데이터분석"/>
      <x:sheetName val="덤프운반거리산출(토)"/>
      <x:sheetName val="덤프운반거리산출(풍)"/>
      <x:sheetName val="덤프운반거리산출(연)"/>
      <x:sheetName val="10월 (2)"/>
      <x:sheetName val="종합-임현"/>
      <x:sheetName val="조경일람"/>
      <x:sheetName val="굴화내역"/>
      <x:sheetName val="총공사비집계표"/>
      <x:sheetName val="식재"/>
      <x:sheetName val="시설물"/>
      <x:sheetName val="식재출력용"/>
      <x:sheetName val="유지관리"/>
      <x:sheetName val="수량집계표(舊)"/>
      <x:sheetName val="단가산출-기,교"/>
      <x:sheetName val="일위목록-기"/>
      <x:sheetName val="1. 설계조건 2.단면가정 3. 하중계산"/>
      <x:sheetName val="기초일위"/>
      <x:sheetName val="시설일위"/>
      <x:sheetName val="현장관리비"/>
      <x:sheetName val="노견단위수량"/>
      <x:sheetName val="단가산출서"/>
      <x:sheetName val="중기단가"/>
      <x:sheetName val="단가및재료비"/>
      <x:sheetName val="견적단가"/>
      <x:sheetName val="내역서(전기)"/>
      <x:sheetName val="토사(PE)"/>
      <x:sheetName val="표준항목"/>
      <x:sheetName val="세부내역서(소방)"/>
      <x:sheetName val="단위수량"/>
      <x:sheetName val="장비경비"/>
      <x:sheetName val="빗물받이(910-510-410)"/>
      <x:sheetName val="소방"/>
      <x:sheetName val="기능공인적사항"/>
      <x:sheetName val="내역표지"/>
      <x:sheetName val="유림골조"/>
      <x:sheetName val="(A)내역서"/>
      <x:sheetName val="의왕내역"/>
      <x:sheetName val="노무비"/>
      <x:sheetName val="원가"/>
      <x:sheetName val="조도계산서 (도서)"/>
      <x:sheetName val="3.하중산정4.지지력"/>
      <x:sheetName val="pier(각형)"/>
      <x:sheetName val="단  가  대  비  표"/>
      <x:sheetName val="일  위  대  가  목  록"/>
      <x:sheetName val="2.대외공문"/>
      <x:sheetName val="공내역"/>
      <x:sheetName val="ⴭⴭⴭⴭⴭ"/>
      <x:sheetName val="이식운반"/>
      <x:sheetName val="형틀공사"/>
      <x:sheetName val="용역비내역-진짜"/>
      <x:sheetName val="대가단최종"/>
      <x:sheetName val="-치수표(곡선부)"/>
      <x:sheetName val="가동비율"/>
      <x:sheetName val="반포2차"/>
      <x:sheetName val="금융비용"/>
      <x:sheetName val="2000,9월 일위"/>
      <x:sheetName val="기초자료"/>
      <x:sheetName val="1.우편집중내역서"/>
      <x:sheetName val="한강운반비"/>
      <x:sheetName val="1공구원가계산서"/>
      <x:sheetName val="보고"/>
      <x:sheetName val="비탈면보호공수량산출"/>
      <x:sheetName val="시작4"/>
      <x:sheetName val="일위대가표(DEEP)"/>
      <x:sheetName val="Baby일위대가"/>
      <x:sheetName val="계약서"/>
      <x:sheetName val="간접비 총괄표"/>
      <x:sheetName val="2.1  노무비 평균단가산출"/>
      <x:sheetName val="식재일위"/>
      <x:sheetName val="말뚝지지력산정"/>
      <x:sheetName val="납부서"/>
      <x:sheetName val="개인명세서"/>
      <x:sheetName val="을 1"/>
      <x:sheetName val="을 2"/>
      <x:sheetName val="변경내역"/>
      <x:sheetName val="잡비"/>
      <x:sheetName val="전차선로 물량표"/>
      <x:sheetName val="공통(20-91)"/>
      <x:sheetName val="단가견적조사표"/>
      <x:sheetName val="기준FACTOR"/>
      <x:sheetName val="중기작업량"/>
      <x:sheetName val="일위대가(4층원격)"/>
      <x:sheetName val="토적단위"/>
      <x:sheetName val="계정code"/>
      <x:sheetName val="정의"/>
      <x:sheetName val="투입비"/>
      <x:sheetName val="옥외외등집계표"/>
      <x:sheetName val="설계산출기초"/>
      <x:sheetName val="도급예산내역서봉투"/>
      <x:sheetName val="공사원가계산서"/>
      <x:sheetName val="설계산출표지"/>
      <x:sheetName val="도급예산내역서총괄표"/>
      <x:sheetName val="을부담운반비"/>
      <x:sheetName val="운반비산출"/>
      <x:sheetName val="06 일위대가목록"/>
      <x:sheetName val="정산명세서"/>
      <x:sheetName val="BOJUNGGM"/>
      <x:sheetName val="남대문빌딩"/>
      <x:sheetName val="토건"/>
      <x:sheetName val="MCC제원"/>
      <x:sheetName val="제경비율"/>
      <x:sheetName val="자재목록"/>
      <x:sheetName val="단가목록"/>
      <x:sheetName val="중기목록"/>
      <x:sheetName val="노임이"/>
      <x:sheetName val="토목공사"/>
      <x:sheetName val="대덕토공총"/>
      <x:sheetName val="수목단가"/>
      <x:sheetName val="시설수량표"/>
      <x:sheetName val="식재수량표"/>
      <x:sheetName val="국민연금표"/>
      <x:sheetName val="일위대가(1)"/>
      <x:sheetName val="부대공Ⅱ"/>
      <x:sheetName val="분당임차변경"/>
      <x:sheetName val="16-1"/>
      <x:sheetName val="9-1차이내역"/>
      <x:sheetName val="JUCKEYK"/>
      <x:sheetName val="중기손료"/>
      <x:sheetName val="설명서 "/>
      <x:sheetName val="토목"/>
      <x:sheetName val="장비가동"/>
      <x:sheetName val="배수내역"/>
      <x:sheetName val="부표총괄"/>
      <x:sheetName val="변압기 및 발전기 용량"/>
      <x:sheetName val="wall"/>
      <x:sheetName val="적용단위길이"/>
      <x:sheetName val="특수기호강도거푸집"/>
      <x:sheetName val="종배수관(신)"/>
      <x:sheetName val="전기일위목록"/>
      <x:sheetName val="CODE"/>
      <x:sheetName val="철근콘크리트 (5)"/>
      <x:sheetName val="안전장치"/>
      <x:sheetName val="일반공사"/>
      <x:sheetName val="기초대가"/>
      <x:sheetName val="시설대가"/>
      <x:sheetName val="수목대가"/>
      <x:sheetName val="인공대가"/>
      <x:sheetName val="총 괄 표"/>
      <x:sheetName val="우수받이"/>
      <x:sheetName val="조명시설"/>
      <x:sheetName val="산출내역서집계표"/>
      <x:sheetName val="정부노임단가"/>
      <x:sheetName val="미드수량"/>
      <x:sheetName val="VOR"/>
      <x:sheetName val="공조기"/>
      <x:sheetName val="시설물일위"/>
      <x:sheetName val="공내역서"/>
      <x:sheetName val="집계"/>
      <x:sheetName val="청주(철골발주의뢰서)"/>
      <x:sheetName val="유역면적"/>
      <x:sheetName val="갑지1"/>
      <x:sheetName val="품셈표"/>
      <x:sheetName val="2003상반기노임기준"/>
      <x:sheetName val="자판실행"/>
      <x:sheetName val="패널"/>
      <x:sheetName val="기계"/>
      <x:sheetName val="정화조"/>
      <x:sheetName val="조경"/>
      <x:sheetName val="교량하부공"/>
      <x:sheetName val="신고조서"/>
      <x:sheetName val="경율산정.XLS"/>
      <x:sheetName val="실행예산"/>
      <x:sheetName val="기타 정보통신공사"/>
      <x:sheetName val="파일의이용"/>
      <x:sheetName val="단 box"/>
      <x:sheetName val="건축공사 집계표"/>
      <x:sheetName val="골조"/>
      <x:sheetName val="S&amp;R"/>
      <x:sheetName val="인원계획-미화"/>
      <x:sheetName val="Quality"/>
      <x:sheetName val="People"/>
      <x:sheetName val="Risk"/>
      <x:sheetName val="Training"/>
      <x:sheetName val="General"/>
      <x:sheetName val="Instructions"/>
      <x:sheetName val="장비집계"/>
      <x:sheetName val="기초공"/>
      <x:sheetName val="기둥(원형)"/>
      <x:sheetName val="전선 및 전선관"/>
      <x:sheetName val="적산산출"/>
      <x:sheetName val="자재비산출"/>
      <x:sheetName val="운용비산출"/>
      <x:sheetName val="단가_1_"/>
      <x:sheetName val="설비내역서"/>
      <x:sheetName val="건축내역서"/>
      <x:sheetName val="전기내역서"/>
      <x:sheetName val="지급자재"/>
      <x:sheetName val="일위대가집계"/>
      <x:sheetName val="관접합및부설"/>
      <x:sheetName val="램머"/>
      <x:sheetName val="작업일보"/>
      <x:sheetName val="접속슬라브"/>
      <x:sheetName val="포스코실행"/>
      <x:sheetName val="실행예산서"/>
      <x:sheetName val="간공설계서"/>
      <x:sheetName val="버스운행안내"/>
      <x:sheetName val="구간재료"/>
      <x:sheetName val="사업수지"/>
      <x:sheetName val="예총"/>
      <x:sheetName val="광주운남을"/>
      <x:sheetName val="TRE TABLE"/>
      <x:sheetName val="수입"/>
      <x:sheetName val="3단계"/>
      <x:sheetName val="대구경북"/>
      <x:sheetName val="월별손익현황"/>
      <x:sheetName val="서울서부"/>
      <x:sheetName val="부산경남"/>
      <x:sheetName val="서울동부"/>
      <x:sheetName val="인천경기"/>
      <x:sheetName val="중부본부"/>
      <x:sheetName val="호남본부"/>
      <x:sheetName val="일 위 목 록 표"/>
      <x:sheetName val="견적 (2)"/>
      <x:sheetName val="실행간접비"/>
      <x:sheetName val="1차 내역서"/>
      <x:sheetName val="손익계산서"/>
      <x:sheetName val="발주처담당자"/>
      <x:sheetName val="공정표"/>
      <x:sheetName val="도급원가"/>
      <x:sheetName val="동문건설"/>
      <x:sheetName val="SG"/>
      <x:sheetName val="괴목육교"/>
      <x:sheetName val="7월11일"/>
      <x:sheetName val="횡배수관"/>
      <x:sheetName val="001"/>
      <x:sheetName val="주beam"/>
      <x:sheetName val="설계명세서 (장비)"/>
      <x:sheetName val="횡배수관집현황(2공구)"/>
      <x:sheetName val="실행기초"/>
      <x:sheetName val="배수량"/>
      <x:sheetName val="WORK"/>
      <x:sheetName val="개요입력"/>
      <x:sheetName val="수량기준"/>
      <x:sheetName val="APT내역"/>
      <x:sheetName val="부대시설"/>
      <x:sheetName val="수량집계"/>
      <x:sheetName val="간접비"/>
      <x:sheetName val="옥외등신설"/>
      <x:sheetName val="저케CV22신설"/>
      <x:sheetName val="저케CV38신설"/>
      <x:sheetName val="저케CV8신설"/>
      <x:sheetName val="접지3종"/>
      <x:sheetName val="sub"/>
      <x:sheetName val="근로자"/>
      <x:sheetName val="총괄표"/>
      <x:sheetName val="인공산출"/>
      <x:sheetName val="산출기초"/>
      <x:sheetName val="공사비산출서"/>
      <x:sheetName val="규준틀"/>
      <x:sheetName val="단가대비표 (3)"/>
      <x:sheetName val="도곡동APT"/>
      <x:sheetName val="신대방교수"/>
      <x:sheetName val="단가 "/>
      <x:sheetName val="개화1교"/>
      <x:sheetName val="TYPE-1"/>
      <x:sheetName val="1.설계기준 "/>
      <x:sheetName val="22단가"/>
      <x:sheetName val="22인공"/>
      <x:sheetName val="범례_(2)1"/>
      <x:sheetName val="단가_및_재료비1"/>
      <x:sheetName val="노원열병합__건축공사기성내역서1"/>
      <x:sheetName val="일_위_대_가_표1"/>
      <x:sheetName val="출력은_금물1"/>
      <x:sheetName val="unit_41"/>
      <x:sheetName val="_갑지1"/>
      <x:sheetName val="단가표_(2)1"/>
      <x:sheetName val="광양_3기_유입수1"/>
      <x:sheetName val="BSD__2_"/>
      <x:sheetName val="안양동교_1안1"/>
      <x:sheetName val="할증_1"/>
      <x:sheetName val="중기조종사_단위단가1"/>
      <x:sheetName val="수목데이타_1"/>
      <x:sheetName val="직원_인적급여_카드"/>
      <x:sheetName val="sheet1_(2)"/>
      <x:sheetName val="4_일위대가목차"/>
      <x:sheetName val="일위대가_"/>
      <x:sheetName val="2_냉난방설비공사"/>
      <x:sheetName val="7_자동제어공사"/>
      <x:sheetName val="화재_탐지_설비"/>
      <x:sheetName val="4_공사별"/>
      <x:sheetName val="(전남)시범지구_운영실적_및_결과분석(8월까지)"/>
      <x:sheetName val="준검_내역서"/>
      <x:sheetName val="3련_BOX"/>
      <x:sheetName val="공장동_지하1층"/>
      <x:sheetName val="용역동_및_154KV"/>
      <x:sheetName val="공장동_3층"/>
      <x:sheetName val="공장동_1층"/>
      <x:sheetName val="부대내역"/>
      <x:sheetName val="예산편성"/>
      <x:sheetName val="일반부표"/>
      <x:sheetName val="비용"/>
      <x:sheetName val="공사비산출내역"/>
      <x:sheetName val="COST"/>
      <x:sheetName val="출력X"/>
      <x:sheetName val="배수관연장조서"/>
      <x:sheetName val="?????"/>
      <x:sheetName val="4.직접인건비"/>
      <x:sheetName val="직접인건비"/>
      <x:sheetName val="심사물량"/>
      <x:sheetName val="도로정위치부표"/>
      <x:sheetName val="심사계산"/>
      <x:sheetName val="DB구축"/>
      <x:sheetName val="도로조사부표"/>
      <x:sheetName val="재정비내역"/>
      <x:sheetName val="입력변수"/>
      <x:sheetName val="지적고시내역"/>
      <x:sheetName val="골막이(야매)"/>
      <x:sheetName val="원곡IC교 내진성능보강공사 실시설계 용역.xlsx"/>
      <x:sheetName val="설계예산서(흙막이)"/>
      <x:sheetName val="노임 단가"/>
      <x:sheetName val="세금Å_x0000_"/>
      <x:sheetName val="확약서"/>
      <x:sheetName val="BQ(실행)"/>
      <x:sheetName val="6호기"/>
      <x:sheetName val="목록"/>
      <x:sheetName val="자  재"/>
      <x:sheetName val="건축외주"/>
      <x:sheetName val="5직접"/>
      <x:sheetName val="장비단가"/>
      <x:sheetName val="4.2.1 마루높이 검토"/>
      <x:sheetName val="일위산출"/>
      <x:sheetName val="설비"/>
      <x:sheetName val="예가표"/>
      <x:sheetName val="archi(본사)"/>
      <x:sheetName val="front"/>
      <x:sheetName val="일위대가-1"/>
      <x:sheetName val="내역_FILE"/>
      <x:sheetName val="서식"/>
      <x:sheetName val="재료표"/>
      <x:sheetName val="물량내역"/>
      <x:sheetName val="Proposal"/>
      <x:sheetName val="단_x0000__x0000__x0005_"/>
      <x:sheetName val="이름교환"/>
      <x:sheetName val="직접비"/>
      <x:sheetName val="바닥판"/>
      <x:sheetName val="입력DATA"/>
      <x:sheetName val="판"/>
      <x:sheetName val="본사인상전"/>
      <x:sheetName val="문학간접"/>
      <x:sheetName val="도급기성"/>
      <x:sheetName val="실행내역서"/>
      <x:sheetName val="고내분기~한림"/>
      <x:sheetName val="광령~경마장"/>
      <x:sheetName val="세기~광령"/>
      <x:sheetName val="比較表"/>
      <x:sheetName val="편집1"/>
      <x:sheetName val="경남"/>
      <x:sheetName val="경북"/>
      <x:sheetName val="중부"/>
      <x:sheetName val="기본일위"/>
      <x:sheetName val="기초데이타"/>
      <x:sheetName val="주공 갑지"/>
      <x:sheetName val="배수장토목공사비"/>
      <x:sheetName val="갑지(추정)"/>
      <x:sheetName val="단위단가"/>
      <x:sheetName val="자재테이블"/>
      <x:sheetName val="6공구(당초)"/>
      <x:sheetName val="건설기계사용기준"/>
      <x:sheetName val="관급자재"/>
      <x:sheetName val="건축일위"/>
      <x:sheetName val="그라우팅일위"/>
      <x:sheetName val="일반건축물통신회선수"/>
      <x:sheetName val="아파트"/>
      <x:sheetName val="안전난간대원가"/>
      <x:sheetName val="내역1"/>
    </x:sheetNames>
    <x:sheetDataSet>
      <x:sheetData sheetId="0" refreshError="0"/>
      <x:sheetData sheetId="1" refreshError="1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0"/>
      <x:sheetData sheetId="24" refreshError="0"/>
      <x:sheetData sheetId="25" refreshError="0"/>
      <x:sheetData sheetId="26" refreshError="0"/>
      <x:sheetData sheetId="27" refreshError="0"/>
      <x:sheetData sheetId="28" refreshError="0"/>
      <x:sheetData sheetId="29" refreshError="0"/>
      <x:sheetData sheetId="30" refreshError="0"/>
      <x:sheetData sheetId="31" refreshError="0"/>
      <x:sheetData sheetId="32" refreshError="0"/>
      <x:sheetData sheetId="33" refreshError="0"/>
      <x:sheetData sheetId="34" refreshError="0"/>
      <x:sheetData sheetId="35" refreshError="0"/>
      <x:sheetData sheetId="36" refreshError="0"/>
      <x:sheetData sheetId="37" refreshError="0"/>
      <x:sheetData sheetId="38" refreshError="0"/>
      <x:sheetData sheetId="39" refreshError="0"/>
      <x:sheetData sheetId="40" refreshError="0"/>
      <x:sheetData sheetId="41" refreshError="0"/>
      <x:sheetData sheetId="42" refreshError="0"/>
      <x:sheetData sheetId="43" refreshError="0"/>
      <x:sheetData sheetId="44" refreshError="0"/>
      <x:sheetData sheetId="45" refreshError="0"/>
      <x:sheetData sheetId="46" refreshError="0"/>
      <x:sheetData sheetId="47" refreshError="0"/>
      <x:sheetData sheetId="48" refreshError="0"/>
      <x:sheetData sheetId="49" refreshError="0"/>
      <x:sheetData sheetId="50" refreshError="0"/>
      <x:sheetData sheetId="51" refreshError="0"/>
      <x:sheetData sheetId="52" refreshError="0"/>
      <x:sheetData sheetId="53" refreshError="0"/>
      <x:sheetData sheetId="54" refreshError="0"/>
      <x:sheetData sheetId="55" refreshError="0"/>
      <x:sheetData sheetId="56" refreshError="0"/>
      <x:sheetData sheetId="57" refreshError="0"/>
      <x:sheetData sheetId="58" refreshError="0"/>
      <x:sheetData sheetId="59" refreshError="0"/>
      <x:sheetData sheetId="60" refreshError="0"/>
      <x:sheetData sheetId="61" refreshError="0"/>
      <x:sheetData sheetId="62" refreshError="0"/>
      <x:sheetData sheetId="63" refreshError="0"/>
      <x:sheetData sheetId="64" refreshError="0"/>
      <x:sheetData sheetId="65" refreshError="0"/>
      <x:sheetData sheetId="66" refreshError="0"/>
      <x:sheetData sheetId="67" refreshError="0"/>
      <x:sheetData sheetId="68" refreshError="0"/>
      <x:sheetData sheetId="69" refreshError="0"/>
      <x:sheetData sheetId="70" refreshError="0"/>
      <x:sheetData sheetId="71" refreshError="0"/>
      <x:sheetData sheetId="72" refreshError="0"/>
      <x:sheetData sheetId="73" refreshError="0"/>
      <x:sheetData sheetId="74" refreshError="0"/>
      <x:sheetData sheetId="75" refreshError="0"/>
      <x:sheetData sheetId="76" refreshError="0"/>
      <x:sheetData sheetId="77" refreshError="0"/>
      <x:sheetData sheetId="78" refreshError="0"/>
      <x:sheetData sheetId="79" refreshError="0"/>
      <x:sheetData sheetId="80" refreshError="0"/>
      <x:sheetData sheetId="81" refreshError="0"/>
      <x:sheetData sheetId="82" refreshError="0"/>
      <x:sheetData sheetId="83" refreshError="0"/>
      <x:sheetData sheetId="84" refreshError="0"/>
      <x:sheetData sheetId="85" refreshError="0"/>
      <x:sheetData sheetId="86" refreshError="0"/>
      <x:sheetData sheetId="87" refreshError="0"/>
      <x:sheetData sheetId="88" refreshError="0"/>
      <x:sheetData sheetId="89" refreshError="0"/>
      <x:sheetData sheetId="90" refreshError="0"/>
      <x:sheetData sheetId="91" refreshError="0"/>
      <x:sheetData sheetId="92" refreshError="0"/>
      <x:sheetData sheetId="93" refreshError="0"/>
      <x:sheetData sheetId="94" refreshError="0"/>
      <x:sheetData sheetId="95" refreshError="0"/>
      <x:sheetData sheetId="96" refreshError="0"/>
      <x:sheetData sheetId="97" refreshError="0"/>
      <x:sheetData sheetId="98" refreshError="0"/>
      <x:sheetData sheetId="99" refreshError="0"/>
      <x:sheetData sheetId="100" refreshError="0"/>
      <x:sheetData sheetId="101" refreshError="0"/>
      <x:sheetData sheetId="102" refreshError="0"/>
      <x:sheetData sheetId="103" refreshError="0"/>
      <x:sheetData sheetId="104" refreshError="0"/>
      <x:sheetData sheetId="105" refreshError="0"/>
      <x:sheetData sheetId="106" refreshError="0"/>
      <x:sheetData sheetId="107" refreshError="0"/>
      <x:sheetData sheetId="108" refreshError="0"/>
      <x:sheetData sheetId="109" refreshError="0"/>
      <x:sheetData sheetId="110" refreshError="0"/>
      <x:sheetData sheetId="111" refreshError="0"/>
      <x:sheetData sheetId="112" refreshError="0"/>
      <x:sheetData sheetId="113" refreshError="0"/>
      <x:sheetData sheetId="114" refreshError="0"/>
      <x:sheetData sheetId="115" refreshError="0"/>
      <x:sheetData sheetId="116" refreshError="0"/>
      <x:sheetData sheetId="117" refreshError="0"/>
      <x:sheetData sheetId="118" refreshError="0"/>
      <x:sheetData sheetId="119" refreshError="0"/>
      <x:sheetData sheetId="120" refreshError="0"/>
      <x:sheetData sheetId="121" refreshError="0"/>
      <x:sheetData sheetId="122" refreshError="0"/>
      <x:sheetData sheetId="123" refreshError="0"/>
      <x:sheetData sheetId="124" refreshError="0"/>
      <x:sheetData sheetId="125" refreshError="0"/>
      <x:sheetData sheetId="126" refreshError="0"/>
      <x:sheetData sheetId="127" refreshError="0"/>
      <x:sheetData sheetId="128" refreshError="0"/>
      <x:sheetData sheetId="129" refreshError="0"/>
      <x:sheetData sheetId="130" refreshError="0"/>
      <x:sheetData sheetId="131" refreshError="0"/>
      <x:sheetData sheetId="132" refreshError="0"/>
      <x:sheetData sheetId="133" refreshError="0"/>
      <x:sheetData sheetId="134" refreshError="0"/>
      <x:sheetData sheetId="135" refreshError="0"/>
      <x:sheetData sheetId="136" refreshError="0"/>
      <x:sheetData sheetId="137" refreshError="0"/>
      <x:sheetData sheetId="138" refreshError="0"/>
      <x:sheetData sheetId="139" refreshError="0"/>
      <x:sheetData sheetId="140" refreshError="0"/>
      <x:sheetData sheetId="141" refreshError="0"/>
      <x:sheetData sheetId="142" refreshError="0"/>
      <x:sheetData sheetId="143" refreshError="0"/>
      <x:sheetData sheetId="144" refreshError="0"/>
      <x:sheetData sheetId="145" refreshError="0"/>
      <x:sheetData sheetId="146" refreshError="0"/>
      <x:sheetData sheetId="147" refreshError="0"/>
      <x:sheetData sheetId="148" refreshError="0"/>
      <x:sheetData sheetId="149" refreshError="0"/>
      <x:sheetData sheetId="150" refreshError="0"/>
      <x:sheetData sheetId="151" refreshError="0"/>
      <x:sheetData sheetId="152" refreshError="0"/>
      <x:sheetData sheetId="153" refreshError="0"/>
      <x:sheetData sheetId="154" refreshError="0"/>
      <x:sheetData sheetId="155" refreshError="0"/>
      <x:sheetData sheetId="156" refreshError="0"/>
      <x:sheetData sheetId="157" refreshError="0"/>
      <x:sheetData sheetId="158" refreshError="0"/>
      <x:sheetData sheetId="159" refreshError="0"/>
      <x:sheetData sheetId="160" refreshError="0"/>
      <x:sheetData sheetId="161" refreshError="0"/>
      <x:sheetData sheetId="162" refreshError="0"/>
      <x:sheetData sheetId="163" refreshError="0"/>
      <x:sheetData sheetId="164" refreshError="0"/>
      <x:sheetData sheetId="165" refreshError="0"/>
      <x:sheetData sheetId="166" refreshError="0"/>
      <x:sheetData sheetId="167" refreshError="0"/>
      <x:sheetData sheetId="168" refreshError="0"/>
      <x:sheetData sheetId="169" refreshError="0"/>
      <x:sheetData sheetId="170" refreshError="0"/>
      <x:sheetData sheetId="171" refreshError="0"/>
      <x:sheetData sheetId="172" refreshError="0"/>
      <x:sheetData sheetId="173" refreshError="0"/>
      <x:sheetData sheetId="174" refreshError="0"/>
      <x:sheetData sheetId="175" refreshError="0"/>
      <x:sheetData sheetId="176" refreshError="0"/>
      <x:sheetData sheetId="177" refreshError="0"/>
      <x:sheetData sheetId="178" refreshError="0"/>
      <x:sheetData sheetId="179" refreshError="0"/>
      <x:sheetData sheetId="180" refreshError="0"/>
      <x:sheetData sheetId="181" refreshError="0"/>
      <x:sheetData sheetId="182" refreshError="0"/>
      <x:sheetData sheetId="183" refreshError="0"/>
      <x:sheetData sheetId="184" refreshError="0"/>
      <x:sheetData sheetId="185" refreshError="0"/>
      <x:sheetData sheetId="186" refreshError="0"/>
      <x:sheetData sheetId="187" refreshError="0"/>
      <x:sheetData sheetId="188" refreshError="0"/>
      <x:sheetData sheetId="189" refreshError="0"/>
      <x:sheetData sheetId="190" refreshError="0"/>
      <x:sheetData sheetId="191" refreshError="0"/>
      <x:sheetData sheetId="192" refreshError="0"/>
      <x:sheetData sheetId="193" refreshError="0"/>
      <x:sheetData sheetId="194" refreshError="0"/>
      <x:sheetData sheetId="195" refreshError="0"/>
      <x:sheetData sheetId="196" refreshError="0"/>
      <x:sheetData sheetId="197" refreshError="0"/>
      <x:sheetData sheetId="198" refreshError="0"/>
      <x:sheetData sheetId="199" refreshError="0"/>
      <x:sheetData sheetId="200" refreshError="0"/>
      <x:sheetData sheetId="201" refreshError="0"/>
      <x:sheetData sheetId="202" refreshError="0"/>
      <x:sheetData sheetId="203" refreshError="0"/>
      <x:sheetData sheetId="204" refreshError="0"/>
      <x:sheetData sheetId="205" refreshError="0"/>
      <x:sheetData sheetId="206" refreshError="0"/>
      <x:sheetData sheetId="207" refreshError="0"/>
      <x:sheetData sheetId="208" refreshError="0"/>
      <x:sheetData sheetId="209" refreshError="0"/>
      <x:sheetData sheetId="210" refreshError="0"/>
      <x:sheetData sheetId="211" refreshError="0"/>
      <x:sheetData sheetId="212" refreshError="0"/>
      <x:sheetData sheetId="213" refreshError="0"/>
      <x:sheetData sheetId="214" refreshError="0"/>
      <x:sheetData sheetId="215" refreshError="0"/>
      <x:sheetData sheetId="216" refreshError="0"/>
      <x:sheetData sheetId="217" refreshError="0"/>
      <x:sheetData sheetId="218" refreshError="0"/>
      <x:sheetData sheetId="219" refreshError="0"/>
      <x:sheetData sheetId="220" refreshError="0"/>
      <x:sheetData sheetId="221" refreshError="0"/>
      <x:sheetData sheetId="222" refreshError="0"/>
      <x:sheetData sheetId="223" refreshError="0"/>
      <x:sheetData sheetId="224" refreshError="0"/>
      <x:sheetData sheetId="225" refreshError="0"/>
      <x:sheetData sheetId="226" refreshError="0"/>
      <x:sheetData sheetId="227" refreshError="0"/>
      <x:sheetData sheetId="228" refreshError="0"/>
      <x:sheetData sheetId="229" refreshError="0"/>
      <x:sheetData sheetId="230" refreshError="0"/>
      <x:sheetData sheetId="231" refreshError="0"/>
      <x:sheetData sheetId="232" refreshError="0"/>
      <x:sheetData sheetId="233" refreshError="0"/>
      <x:sheetData sheetId="234" refreshError="0"/>
      <x:sheetData sheetId="235" refreshError="0"/>
      <x:sheetData sheetId="236" refreshError="0"/>
      <x:sheetData sheetId="237" refreshError="0"/>
      <x:sheetData sheetId="238" refreshError="0"/>
      <x:sheetData sheetId="239" refreshError="0"/>
      <x:sheetData sheetId="240" refreshError="0"/>
      <x:sheetData sheetId="241" refreshError="0"/>
      <x:sheetData sheetId="242" refreshError="0"/>
      <x:sheetData sheetId="243" refreshError="0"/>
      <x:sheetData sheetId="244" refreshError="0"/>
      <x:sheetData sheetId="245" refreshError="0"/>
      <x:sheetData sheetId="246" refreshError="0"/>
      <x:sheetData sheetId="247" refreshError="0"/>
      <x:sheetData sheetId="248" refreshError="0"/>
      <x:sheetData sheetId="249" refreshError="0"/>
      <x:sheetData sheetId="250" refreshError="0"/>
      <x:sheetData sheetId="251" refreshError="0"/>
      <x:sheetData sheetId="252" refreshError="0"/>
      <x:sheetData sheetId="253" refreshError="0"/>
      <x:sheetData sheetId="254" refreshError="0"/>
      <x:sheetData sheetId="255" refreshError="0"/>
      <x:sheetData sheetId="256" refreshError="0"/>
      <x:sheetData sheetId="257" refreshError="0"/>
      <x:sheetData sheetId="258" refreshError="0"/>
      <x:sheetData sheetId="259" refreshError="0"/>
      <x:sheetData sheetId="260" refreshError="0"/>
      <x:sheetData sheetId="261" refreshError="0"/>
      <x:sheetData sheetId="262" refreshError="0"/>
      <x:sheetData sheetId="263" refreshError="0"/>
      <x:sheetData sheetId="264" refreshError="0"/>
      <x:sheetData sheetId="265" refreshError="0"/>
      <x:sheetData sheetId="266" refreshError="0"/>
      <x:sheetData sheetId="267" refreshError="0"/>
      <x:sheetData sheetId="268" refreshError="0"/>
      <x:sheetData sheetId="269" refreshError="0"/>
      <x:sheetData sheetId="270" refreshError="0"/>
      <x:sheetData sheetId="271" refreshError="0"/>
      <x:sheetData sheetId="272" refreshError="0"/>
      <x:sheetData sheetId="273" refreshError="0"/>
      <x:sheetData sheetId="274" refreshError="0"/>
      <x:sheetData sheetId="275" refreshError="0"/>
      <x:sheetData sheetId="276" refreshError="0"/>
      <x:sheetData sheetId="277" refreshError="0"/>
      <x:sheetData sheetId="278" refreshError="0"/>
      <x:sheetData sheetId="279" refreshError="0"/>
      <x:sheetData sheetId="280" refreshError="0"/>
      <x:sheetData sheetId="281" refreshError="0"/>
      <x:sheetData sheetId="282" refreshError="0"/>
      <x:sheetData sheetId="283" refreshError="0"/>
      <x:sheetData sheetId="284" refreshError="0"/>
      <x:sheetData sheetId="285" refreshError="0"/>
      <x:sheetData sheetId="286" refreshError="0"/>
      <x:sheetData sheetId="287" refreshError="0"/>
      <x:sheetData sheetId="288" refreshError="0"/>
      <x:sheetData sheetId="289" refreshError="0"/>
      <x:sheetData sheetId="290" refreshError="0"/>
      <x:sheetData sheetId="291" refreshError="0"/>
      <x:sheetData sheetId="292" refreshError="0"/>
      <x:sheetData sheetId="293" refreshError="0"/>
      <x:sheetData sheetId="294" refreshError="0"/>
      <x:sheetData sheetId="295" refreshError="0"/>
      <x:sheetData sheetId="296" refreshError="0"/>
      <x:sheetData sheetId="297" refreshError="0"/>
      <x:sheetData sheetId="298" refreshError="0"/>
      <x:sheetData sheetId="299" refreshError="0"/>
      <x:sheetData sheetId="300" refreshError="0"/>
      <x:sheetData sheetId="301" refreshError="0"/>
      <x:sheetData sheetId="302" refreshError="0"/>
      <x:sheetData sheetId="303" refreshError="0"/>
      <x:sheetData sheetId="304" refreshError="0"/>
      <x:sheetData sheetId="305" refreshError="0"/>
      <x:sheetData sheetId="306" refreshError="0"/>
      <x:sheetData sheetId="307" refreshError="0"/>
      <x:sheetData sheetId="308" refreshError="0"/>
      <x:sheetData sheetId="309" refreshError="0"/>
      <x:sheetData sheetId="310" refreshError="0"/>
      <x:sheetData sheetId="311" refreshError="0"/>
      <x:sheetData sheetId="312" refreshError="0"/>
      <x:sheetData sheetId="313" refreshError="0"/>
      <x:sheetData sheetId="314" refreshError="0"/>
      <x:sheetData sheetId="315" refreshError="0"/>
      <x:sheetData sheetId="316" refreshError="0"/>
      <x:sheetData sheetId="317" refreshError="0"/>
      <x:sheetData sheetId="318" refreshError="0"/>
      <x:sheetData sheetId="319" refreshError="0"/>
      <x:sheetData sheetId="320" refreshError="0"/>
      <x:sheetData sheetId="321" refreshError="0"/>
      <x:sheetData sheetId="322" refreshError="0"/>
      <x:sheetData sheetId="323" refreshError="0"/>
      <x:sheetData sheetId="324" refreshError="0"/>
      <x:sheetData sheetId="325" refreshError="0"/>
      <x:sheetData sheetId="326" refreshError="0"/>
      <x:sheetData sheetId="327" refreshError="0"/>
      <x:sheetData sheetId="328" refreshError="0"/>
      <x:sheetData sheetId="329" refreshError="0"/>
      <x:sheetData sheetId="330" refreshError="0"/>
      <x:sheetData sheetId="331" refreshError="0"/>
      <x:sheetData sheetId="332" refreshError="0"/>
      <x:sheetData sheetId="333" refreshError="0"/>
      <x:sheetData sheetId="334" refreshError="0"/>
      <x:sheetData sheetId="335" refreshError="0"/>
      <x:sheetData sheetId="336" refreshError="0"/>
      <x:sheetData sheetId="337" refreshError="0"/>
      <x:sheetData sheetId="338" refreshError="0"/>
      <x:sheetData sheetId="339" refreshError="0"/>
      <x:sheetData sheetId="340" refreshError="0"/>
      <x:sheetData sheetId="341" refreshError="0"/>
      <x:sheetData sheetId="342" refreshError="0"/>
      <x:sheetData sheetId="343" refreshError="0"/>
      <x:sheetData sheetId="344" refreshError="0"/>
      <x:sheetData sheetId="345" refreshError="0"/>
      <x:sheetData sheetId="346" refreshError="0"/>
      <x:sheetData sheetId="347" refreshError="0"/>
      <x:sheetData sheetId="348" refreshError="0"/>
      <x:sheetData sheetId="349" refreshError="0"/>
      <x:sheetData sheetId="350" refreshError="0"/>
      <x:sheetData sheetId="351" refreshError="0"/>
      <x:sheetData sheetId="352" refreshError="0"/>
      <x:sheetData sheetId="353" refreshError="0"/>
      <x:sheetData sheetId="354" refreshError="0"/>
      <x:sheetData sheetId="355" refreshError="0"/>
      <x:sheetData sheetId="356" refreshError="0"/>
      <x:sheetData sheetId="357" refreshError="0"/>
      <x:sheetData sheetId="358" refreshError="0"/>
      <x:sheetData sheetId="359" refreshError="0"/>
      <x:sheetData sheetId="360" refreshError="0"/>
      <x:sheetData sheetId="361" refreshError="0"/>
      <x:sheetData sheetId="362" refreshError="0"/>
      <x:sheetData sheetId="363" refreshError="0"/>
      <x:sheetData sheetId="364" refreshError="0"/>
      <x:sheetData sheetId="365" refreshError="0"/>
      <x:sheetData sheetId="366" refreshError="0"/>
      <x:sheetData sheetId="367" refreshError="0"/>
      <x:sheetData sheetId="368" refreshError="0"/>
      <x:sheetData sheetId="369" refreshError="0"/>
      <x:sheetData sheetId="370" refreshError="0"/>
      <x:sheetData sheetId="371" refreshError="0"/>
      <x:sheetData sheetId="372" refreshError="0"/>
      <x:sheetData sheetId="373" refreshError="0"/>
      <x:sheetData sheetId="374" refreshError="0"/>
      <x:sheetData sheetId="375" refreshError="0"/>
      <x:sheetData sheetId="376" refreshError="0"/>
      <x:sheetData sheetId="377" refreshError="0"/>
      <x:sheetData sheetId="378" refreshError="0"/>
      <x:sheetData sheetId="379" refreshError="0"/>
      <x:sheetData sheetId="380" refreshError="0"/>
      <x:sheetData sheetId="381" refreshError="0"/>
      <x:sheetData sheetId="382" refreshError="0"/>
      <x:sheetData sheetId="383" refreshError="0"/>
      <x:sheetData sheetId="384" refreshError="0"/>
      <x:sheetData sheetId="385" refreshError="0"/>
      <x:sheetData sheetId="386" refreshError="0"/>
      <x:sheetData sheetId="387" refreshError="0"/>
      <x:sheetData sheetId="388" refreshError="0"/>
      <x:sheetData sheetId="389" refreshError="0"/>
      <x:sheetData sheetId="390" refreshError="0"/>
      <x:sheetData sheetId="391" refreshError="0"/>
      <x:sheetData sheetId="392" refreshError="0"/>
      <x:sheetData sheetId="393" refreshError="0"/>
      <x:sheetData sheetId="394" refreshError="0"/>
      <x:sheetData sheetId="395" refreshError="0"/>
      <x:sheetData sheetId="396" refreshError="0"/>
      <x:sheetData sheetId="397" refreshError="0"/>
      <x:sheetData sheetId="398" refreshError="0"/>
      <x:sheetData sheetId="399" refreshError="0"/>
      <x:sheetData sheetId="400" refreshError="0"/>
      <x:sheetData sheetId="401" refreshError="0"/>
      <x:sheetData sheetId="402" refreshError="0"/>
      <x:sheetData sheetId="403" refreshError="0"/>
      <x:sheetData sheetId="404" refreshError="0"/>
      <x:sheetData sheetId="405" refreshError="0"/>
      <x:sheetData sheetId="406" refreshError="0"/>
      <x:sheetData sheetId="407" refreshError="0"/>
      <x:sheetData sheetId="408" refreshError="0"/>
      <x:sheetData sheetId="409" refreshError="0"/>
      <x:sheetData sheetId="410" refreshError="0"/>
      <x:sheetData sheetId="411" refreshError="0"/>
      <x:sheetData sheetId="412" refreshError="0"/>
      <x:sheetData sheetId="413" refreshError="0"/>
      <x:sheetData sheetId="414" refreshError="0"/>
      <x:sheetData sheetId="415" refreshError="0"/>
      <x:sheetData sheetId="416" refreshError="0"/>
      <x:sheetData sheetId="417" refreshError="0"/>
      <x:sheetData sheetId="418" refreshError="0"/>
      <x:sheetData sheetId="419" refreshError="0"/>
      <x:sheetData sheetId="420" refreshError="0"/>
      <x:sheetData sheetId="421" refreshError="0"/>
      <x:sheetData sheetId="422" refreshError="0"/>
      <x:sheetData sheetId="423" refreshError="0"/>
      <x:sheetData sheetId="424" refreshError="0"/>
      <x:sheetData sheetId="425" refreshError="0"/>
      <x:sheetData sheetId="426" refreshError="0"/>
      <x:sheetData sheetId="427" refreshError="0"/>
      <x:sheetData sheetId="428" refreshError="0"/>
      <x:sheetData sheetId="429" refreshError="0"/>
      <x:sheetData sheetId="430" refreshError="0"/>
      <x:sheetData sheetId="431" refreshError="0"/>
      <x:sheetData sheetId="432" refreshError="0"/>
      <x:sheetData sheetId="433" refreshError="0"/>
      <x:sheetData sheetId="434" refreshError="0"/>
      <x:sheetData sheetId="435" refreshError="0"/>
      <x:sheetData sheetId="436" refreshError="0"/>
      <x:sheetData sheetId="437" refreshError="0"/>
      <x:sheetData sheetId="438" refreshError="0"/>
      <x:sheetData sheetId="439" refreshError="0"/>
      <x:sheetData sheetId="440" refreshError="0"/>
      <x:sheetData sheetId="441" refreshError="0"/>
      <x:sheetData sheetId="442" refreshError="0"/>
      <x:sheetData sheetId="443" refreshError="0"/>
      <x:sheetData sheetId="444" refreshError="0"/>
      <x:sheetData sheetId="445" refreshError="0"/>
      <x:sheetData sheetId="446" refreshError="0"/>
      <x:sheetData sheetId="447" refreshError="0"/>
      <x:sheetData sheetId="448" refreshError="0"/>
      <x:sheetData sheetId="449" refreshError="0"/>
      <x:sheetData sheetId="450" refreshError="0"/>
      <x:sheetData sheetId="451" refreshError="0"/>
      <x:sheetData sheetId="452" refreshError="0"/>
      <x:sheetData sheetId="453" refreshError="0"/>
      <x:sheetData sheetId="454" refreshError="0"/>
      <x:sheetData sheetId="455" refreshError="0"/>
      <x:sheetData sheetId="456" refreshError="0"/>
      <x:sheetData sheetId="457" refreshError="0"/>
      <x:sheetData sheetId="458" refreshError="0"/>
      <x:sheetData sheetId="459" refreshError="0"/>
      <x:sheetData sheetId="460" refreshError="0"/>
      <x:sheetData sheetId="461" refreshError="0"/>
      <x:sheetData sheetId="462" refreshError="0"/>
      <x:sheetData sheetId="463" refreshError="0"/>
      <x:sheetData sheetId="464" refreshError="0"/>
      <x:sheetData sheetId="465" refreshError="0"/>
      <x:sheetData sheetId="466" refreshError="0"/>
      <x:sheetData sheetId="467" refreshError="0"/>
      <x:sheetData sheetId="468" refreshError="0"/>
      <x:sheetData sheetId="469" refreshError="0"/>
      <x:sheetData sheetId="470" refreshError="0"/>
      <x:sheetData sheetId="471" refreshError="0"/>
      <x:sheetData sheetId="472" refreshError="0"/>
      <x:sheetData sheetId="473" refreshError="0"/>
      <x:sheetData sheetId="474" refreshError="0"/>
      <x:sheetData sheetId="475" refreshError="0"/>
      <x:sheetData sheetId="476" refreshError="0"/>
      <x:sheetData sheetId="477" refreshError="0"/>
      <x:sheetData sheetId="478" refreshError="0"/>
      <x:sheetData sheetId="479" refreshError="0"/>
      <x:sheetData sheetId="480" refreshError="0"/>
      <x:sheetData sheetId="481" refreshError="0"/>
      <x:sheetData sheetId="482" refreshError="0"/>
      <x:sheetData sheetId="483" refreshError="0"/>
      <x:sheetData sheetId="484" refreshError="0"/>
      <x:sheetData sheetId="485" refreshError="0"/>
      <x:sheetData sheetId="486" refreshError="0"/>
      <x:sheetData sheetId="487" refreshError="0"/>
      <x:sheetData sheetId="488" refreshError="0"/>
      <x:sheetData sheetId="489" refreshError="0"/>
      <x:sheetData sheetId="490" refreshError="0"/>
      <x:sheetData sheetId="491" refreshError="0"/>
      <x:sheetData sheetId="492" refreshError="0"/>
      <x:sheetData sheetId="493" refreshError="0"/>
      <x:sheetData sheetId="494" refreshError="0"/>
      <x:sheetData sheetId="495" refreshError="0"/>
      <x:sheetData sheetId="496" refreshError="0"/>
      <x:sheetData sheetId="497" refreshError="0"/>
      <x:sheetData sheetId="498" refreshError="0"/>
      <x:sheetData sheetId="499" refreshError="0"/>
      <x:sheetData sheetId="500" refreshError="0"/>
      <x:sheetData sheetId="501" refreshError="0"/>
      <x:sheetData sheetId="502" refreshError="0"/>
      <x:sheetData sheetId="503" refreshError="0"/>
      <x:sheetData sheetId="504" refreshError="0"/>
      <x:sheetData sheetId="505" refreshError="0"/>
      <x:sheetData sheetId="506" refreshError="0"/>
      <x:sheetData sheetId="507" refreshError="0"/>
      <x:sheetData sheetId="508" refreshError="0"/>
      <x:sheetData sheetId="509" refreshError="0"/>
      <x:sheetData sheetId="510" refreshError="0"/>
      <x:sheetData sheetId="511" refreshError="0"/>
      <x:sheetData sheetId="512" refreshError="0"/>
      <x:sheetData sheetId="513" refreshError="0"/>
      <x:sheetData sheetId="514" refreshError="0"/>
      <x:sheetData sheetId="515" refreshError="0"/>
      <x:sheetData sheetId="516" refreshError="0"/>
      <x:sheetData sheetId="517" refreshError="0"/>
      <x:sheetData sheetId="518" refreshError="0"/>
      <x:sheetData sheetId="519" refreshError="0"/>
      <x:sheetData sheetId="520" refreshError="0"/>
      <x:sheetData sheetId="521" refreshError="0"/>
      <x:sheetData sheetId="522" refreshError="0"/>
      <x:sheetData sheetId="523" refreshError="0"/>
      <x:sheetData sheetId="524" refreshError="0"/>
      <x:sheetData sheetId="525" refreshError="0"/>
      <x:sheetData sheetId="526" refreshError="0"/>
      <x:sheetData sheetId="527" refreshError="0"/>
      <x:sheetData sheetId="528" refreshError="0"/>
      <x:sheetData sheetId="529" refreshError="0"/>
      <x:sheetData sheetId="530" refreshError="0"/>
      <x:sheetData sheetId="531" refreshError="0"/>
      <x:sheetData sheetId="532" refreshError="0"/>
      <x:sheetData sheetId="533" refreshError="0"/>
      <x:sheetData sheetId="534" refreshError="0"/>
      <x:sheetData sheetId="535" refreshError="0"/>
      <x:sheetData sheetId="536" refreshError="0"/>
      <x:sheetData sheetId="537" refreshError="0"/>
      <x:sheetData sheetId="538" refreshError="0"/>
      <x:sheetData sheetId="539" refreshError="0"/>
      <x:sheetData sheetId="540" refreshError="0"/>
      <x:sheetData sheetId="541" refreshError="0"/>
      <x:sheetData sheetId="542" refreshError="0"/>
      <x:sheetData sheetId="543" refreshError="0"/>
      <x:sheetData sheetId="544" refreshError="0"/>
      <x:sheetData sheetId="545" refreshError="0"/>
      <x:sheetData sheetId="546" refreshError="0"/>
      <x:sheetData sheetId="547" refreshError="0"/>
      <x:sheetData sheetId="548" refreshError="0"/>
      <x:sheetData sheetId="549" refreshError="0"/>
      <x:sheetData sheetId="550" refreshError="0"/>
      <x:sheetData sheetId="551" refreshError="0"/>
      <x:sheetData sheetId="552" refreshError="0"/>
      <x:sheetData sheetId="553" refreshError="0"/>
      <x:sheetData sheetId="554" refreshError="0"/>
      <x:sheetData sheetId="555" refreshError="0"/>
      <x:sheetData sheetId="556" refreshError="0"/>
      <x:sheetData sheetId="557" refreshError="0"/>
      <x:sheetData sheetId="558" refreshError="0"/>
      <x:sheetData sheetId="559" refreshError="0"/>
      <x:sheetData sheetId="560" refreshError="0"/>
      <x:sheetData sheetId="561" refreshError="0"/>
      <x:sheetData sheetId="562" refreshError="0"/>
      <x:sheetData sheetId="563" refreshError="0"/>
      <x:sheetData sheetId="564" refreshError="0"/>
      <x:sheetData sheetId="565" refreshError="0"/>
      <x:sheetData sheetId="566" refreshError="1"/>
      <x:sheetData sheetId="567" refreshError="1"/>
      <x:sheetData sheetId="568" refreshError="1"/>
      <x:sheetData sheetId="569" refreshError="1"/>
      <x:sheetData sheetId="570" refreshError="1"/>
      <x:sheetData sheetId="571" refreshError="1"/>
      <x:sheetData sheetId="572" refreshError="1"/>
      <x:sheetData sheetId="573" refreshError="1"/>
      <x:sheetData sheetId="574" refreshError="1"/>
      <x:sheetData sheetId="575" refreshError="1"/>
      <x:sheetData sheetId="576" refreshError="1"/>
      <x:sheetData sheetId="577" refreshError="1"/>
      <x:sheetData sheetId="578" refreshError="1"/>
      <x:sheetData sheetId="579" refreshError="1"/>
      <x:sheetData sheetId="580" refreshError="1"/>
      <x:sheetData sheetId="581" refreshError="1"/>
      <x:sheetData sheetId="582" refreshError="1"/>
      <x:sheetData sheetId="583" refreshError="1"/>
      <x:sheetData sheetId="584" refreshError="1"/>
      <x:sheetData sheetId="585" refreshError="1"/>
      <x:sheetData sheetId="586" refreshError="1"/>
      <x:sheetData sheetId="587" refreshError="1"/>
      <x:sheetData sheetId="588" refreshError="1"/>
      <x:sheetData sheetId="589" refreshError="1"/>
      <x:sheetData sheetId="590" refreshError="1"/>
      <x:sheetData sheetId="591" refreshError="1"/>
      <x:sheetData sheetId="592" refreshError="1"/>
      <x:sheetData sheetId="593" refreshError="1"/>
      <x:sheetData sheetId="594" refreshError="1"/>
      <x:sheetData sheetId="595" refreshError="1"/>
      <x:sheetData sheetId="596" refreshError="1"/>
      <x:sheetData sheetId="597" refreshError="1"/>
      <x:sheetData sheetId="598" refreshError="1"/>
      <x:sheetData sheetId="599" refreshError="1"/>
      <x:sheetData sheetId="600" refreshError="1"/>
      <x:sheetData sheetId="601" refreshError="1"/>
      <x:sheetData sheetId="602" refreshError="1"/>
      <x:sheetData sheetId="603" refreshError="1"/>
      <x:sheetData sheetId="604" refreshError="1"/>
      <x:sheetData sheetId="605" refreshError="1"/>
      <x:sheetData sheetId="606" refreshError="1"/>
      <x:sheetData sheetId="607" refreshError="1"/>
      <x:sheetData sheetId="608" refreshError="1"/>
      <x:sheetData sheetId="609" refreshError="1"/>
      <x:sheetData sheetId="610" refreshError="1"/>
      <x:sheetData sheetId="611" refreshError="1"/>
      <x:sheetData sheetId="612" refreshError="1"/>
      <x:sheetData sheetId="613" refreshError="1"/>
      <x:sheetData sheetId="614" refreshError="1"/>
      <x:sheetData sheetId="615" refreshError="1"/>
      <x:sheetData sheetId="616" refreshError="1"/>
      <x:sheetData sheetId="617" refreshError="1"/>
      <x:sheetData sheetId="618" refreshError="1"/>
      <x:sheetData sheetId="619" refreshError="1"/>
      <x:sheetData sheetId="620" refreshError="1"/>
      <x:sheetData sheetId="621" refreshError="1"/>
      <x:sheetData sheetId="622" refreshError="1"/>
      <x:sheetData sheetId="623" refreshError="1"/>
      <x:sheetData sheetId="624" refreshError="1"/>
      <x:sheetData sheetId="625" refreshError="1"/>
      <x:sheetData sheetId="626" refreshError="1"/>
      <x:sheetData sheetId="627" refreshError="1"/>
      <x:sheetData sheetId="628" refreshError="1"/>
      <x:sheetData sheetId="629" refreshError="1"/>
      <x:sheetData sheetId="630" refreshError="1"/>
      <x:sheetData sheetId="631" refreshError="1"/>
      <x:sheetData sheetId="632" refreshError="1"/>
      <x:sheetData sheetId="633" refreshError="1"/>
      <x:sheetData sheetId="634" refreshError="1"/>
      <x:sheetData sheetId="635" refreshError="1"/>
      <x:sheetData sheetId="636" refreshError="1"/>
      <x:sheetData sheetId="637" refreshError="1"/>
      <x:sheetData sheetId="638" refreshError="1"/>
      <x:sheetData sheetId="639" refreshError="1"/>
      <x:sheetData sheetId="640" refreshError="1"/>
      <x:sheetData sheetId="641" refreshError="1"/>
      <x:sheetData sheetId="642" refreshError="1"/>
      <x:sheetData sheetId="643" refreshError="1"/>
      <x:sheetData sheetId="644" refreshError="1"/>
      <x:sheetData sheetId="645" refreshError="1"/>
      <x:sheetData sheetId="646" refreshError="1"/>
      <x:sheetData sheetId="647" refreshError="1"/>
      <x:sheetData sheetId="648" refreshError="1"/>
      <x:sheetData sheetId="649" refreshError="1"/>
      <x:sheetData sheetId="650" refreshError="1"/>
      <x:sheetData sheetId="651" refreshError="1"/>
      <x:sheetData sheetId="652" refreshError="1"/>
      <x:sheetData sheetId="653" refreshError="1"/>
      <x:sheetData sheetId="654" refreshError="1"/>
      <x:sheetData sheetId="655" refreshError="1"/>
      <x:sheetData sheetId="656" refreshError="1"/>
      <x:sheetData sheetId="657" refreshError="1"/>
      <x:sheetData sheetId="658" refreshError="1"/>
      <x:sheetData sheetId="659" refreshError="1"/>
      <x:sheetData sheetId="660" refreshError="1"/>
      <x:sheetData sheetId="661" refreshError="1"/>
      <x:sheetData sheetId="662" refreshError="1"/>
      <x:sheetData sheetId="663" refreshError="1"/>
      <x:sheetData sheetId="664" refreshError="1"/>
      <x:sheetData sheetId="665" refreshError="1"/>
      <x:sheetData sheetId="666" refreshError="1"/>
      <x:sheetData sheetId="667" refreshError="1"/>
      <x:sheetData sheetId="668" refreshError="1"/>
      <x:sheetData sheetId="669" refreshError="1"/>
      <x:sheetData sheetId="670" refreshError="1"/>
      <x:sheetData sheetId="671" refreshError="1"/>
      <x:sheetData sheetId="672" refreshError="1"/>
      <x:sheetData sheetId="673" refreshError="1"/>
      <x:sheetData sheetId="674" refreshError="1"/>
      <x:sheetData sheetId="675" refreshError="1"/>
      <x:sheetData sheetId="676" refreshError="1"/>
      <x:sheetData sheetId="677" refreshError="1"/>
      <x:sheetData sheetId="678" refreshError="1"/>
      <x:sheetData sheetId="679" refreshError="1"/>
      <x:sheetData sheetId="680" refreshError="1"/>
      <x:sheetData sheetId="681" refreshError="1"/>
      <x:sheetData sheetId="682" refreshError="1"/>
      <x:sheetData sheetId="683" refreshError="1"/>
      <x:sheetData sheetId="684" refreshError="1"/>
      <x:sheetData sheetId="685" refreshError="1"/>
      <x:sheetData sheetId="686" refreshError="1"/>
      <x:sheetData sheetId="687" refreshError="1"/>
      <x:sheetData sheetId="688" refreshError="1"/>
      <x:sheetData sheetId="689" refreshError="1"/>
      <x:sheetData sheetId="690" refreshError="1"/>
      <x:sheetData sheetId="691" refreshError="1"/>
      <x:sheetData sheetId="692" refreshError="1"/>
      <x:sheetData sheetId="693" refreshError="1"/>
      <x:sheetData sheetId="694" refreshError="1"/>
      <x:sheetData sheetId="695" refreshError="1"/>
      <x:sheetData sheetId="696" refreshError="1"/>
      <x:sheetData sheetId="697" refreshError="1"/>
      <x:sheetData sheetId="698" refreshError="1"/>
      <x:sheetData sheetId="699" refreshError="1"/>
      <x:sheetData sheetId="700" refreshError="1"/>
      <x:sheetData sheetId="701" refreshError="1"/>
      <x:sheetData sheetId="702" refreshError="1"/>
      <x:sheetData sheetId="703" refreshError="1"/>
      <x:sheetData sheetId="704" refreshError="1"/>
      <x:sheetData sheetId="705" refreshError="1"/>
      <x:sheetData sheetId="706" refreshError="1"/>
      <x:sheetData sheetId="707" refreshError="1"/>
      <x:sheetData sheetId="708" refreshError="1"/>
      <x:sheetData sheetId="709" refreshError="1"/>
      <x:sheetData sheetId="710" refreshError="1"/>
      <x:sheetData sheetId="711" refreshError="1"/>
      <x:sheetData sheetId="712" refreshError="1"/>
      <x:sheetData sheetId="713" refreshError="1"/>
      <x:sheetData sheetId="714" refreshError="1"/>
      <x:sheetData sheetId="715" refreshError="1"/>
      <x:sheetData sheetId="716" refreshError="1"/>
      <x:sheetData sheetId="717" refreshError="1"/>
      <x:sheetData sheetId="718" refreshError="1"/>
      <x:sheetData sheetId="719" refreshError="1"/>
      <x:sheetData sheetId="720" refreshError="1"/>
      <x:sheetData sheetId="721" refreshError="1"/>
      <x:sheetData sheetId="722" refreshError="1"/>
      <x:sheetData sheetId="723" refreshError="1"/>
      <x:sheetData sheetId="724" refreshError="1"/>
      <x:sheetData sheetId="725" refreshError="1"/>
      <x:sheetData sheetId="726" refreshError="1"/>
      <x:sheetData sheetId="727" refreshError="1"/>
      <x:sheetData sheetId="728" refreshError="1"/>
      <x:sheetData sheetId="729" refreshError="1"/>
      <x:sheetData sheetId="730" refreshError="1"/>
      <x:sheetData sheetId="731" refreshError="1"/>
      <x:sheetData sheetId="732" refreshError="1"/>
      <x:sheetData sheetId="733" refreshError="1"/>
      <x:sheetData sheetId="734" refreshError="1"/>
      <x:sheetData sheetId="735" refreshError="1"/>
      <x:sheetData sheetId="736" refreshError="1"/>
      <x:sheetData sheetId="737" refreshError="1"/>
      <x:sheetData sheetId="738" refreshError="1"/>
      <x:sheetData sheetId="739" refreshError="1"/>
      <x:sheetData sheetId="740" refreshError="1"/>
      <x:sheetData sheetId="741" refreshError="1"/>
      <x:sheetData sheetId="742" refreshError="1"/>
      <x:sheetData sheetId="743" refreshError="1"/>
      <x:sheetData sheetId="744" refreshError="1"/>
      <x:sheetData sheetId="745" refreshError="1"/>
      <x:sheetData sheetId="746" refreshError="1"/>
      <x:sheetData sheetId="747" refreshError="1"/>
      <x:sheetData sheetId="748" refreshError="1"/>
      <x:sheetData sheetId="749" refreshError="1"/>
      <x:sheetData sheetId="750" refreshError="1"/>
      <x:sheetData sheetId="751" refreshError="1"/>
      <x:sheetData sheetId="752" refreshError="1"/>
      <x:sheetData sheetId="753" refreshError="1"/>
      <x:sheetData sheetId="754" refreshError="1"/>
      <x:sheetData sheetId="755" refreshError="1"/>
      <x:sheetData sheetId="756" refreshError="1"/>
      <x:sheetData sheetId="757" refreshError="1"/>
      <x:sheetData sheetId="758" refreshError="1"/>
      <x:sheetData sheetId="759" refreshError="1"/>
      <x:sheetData sheetId="760" refreshError="1"/>
      <x:sheetData sheetId="761" refreshError="1"/>
      <x:sheetData sheetId="762" refreshError="1"/>
      <x:sheetData sheetId="763" refreshError="1"/>
      <x:sheetData sheetId="764" refreshError="1"/>
      <x:sheetData sheetId="765" refreshError="1"/>
      <x:sheetData sheetId="766" refreshError="1"/>
    </x:sheetDataSet>
  </x:externalBook>
</x:externalLink>
</file>

<file path=xl/externalLinks/externalLink6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일명"/>
      <x:sheetName val="일명95"/>
      <x:sheetName val="일비"/>
      <x:sheetName val="일비95"/>
      <x:sheetName val="경명"/>
      <x:sheetName val="경명95"/>
      <x:sheetName val="경배"/>
      <x:sheetName val="경배95"/>
      <x:sheetName val="임율"/>
      <x:sheetName val="임율95"/>
      <x:sheetName val="간노비"/>
      <x:sheetName val="간노비95"/>
      <x:sheetName val="직노"/>
      <x:sheetName val="공정율"/>
      <x:sheetName val="pldt"/>
      <x:sheetName val="건집"/>
      <x:sheetName val="건축"/>
      <x:sheetName val="기설집"/>
      <x:sheetName val="설집"/>
      <x:sheetName val="VXXXXX"/>
      <x:sheetName val="적용대가"/>
      <x:sheetName val="지수내역"/>
      <x:sheetName val="노(97.1,97.9,98.1)"/>
      <x:sheetName val="노임단가"/>
      <x:sheetName val="XXXXXX"/>
      <x:sheetName val="VXXX"/>
      <x:sheetName val="진짜내역"/>
      <x:sheetName val="총괄"/>
      <x:sheetName val="집계"/>
      <x:sheetName val="내역"/>
      <x:sheetName val="공량집"/>
      <x:sheetName val="단가"/>
      <x:sheetName val="배부율"/>
      <x:sheetName val="완성1"/>
      <x:sheetName val="완성2"/>
      <x:sheetName val="산재비율"/>
      <x:sheetName val="안전비율"/>
      <x:sheetName val="일반비율"/>
      <x:sheetName val="노임"/>
      <x:sheetName val="공량"/>
      <x:sheetName val="일위대가목록"/>
      <x:sheetName val="내역서2안"/>
      <x:sheetName val="Sheet1"/>
      <x:sheetName val="일위_파일"/>
      <x:sheetName val="견적서"/>
      <x:sheetName val="Baby일위대가"/>
      <x:sheetName val="철거산출근거"/>
      <x:sheetName val="일위대가"/>
      <x:sheetName val="간접비"/>
      <x:sheetName val="소비자가"/>
      <x:sheetName val="금액내역서"/>
      <x:sheetName val="저"/>
      <x:sheetName val="표지"/>
      <x:sheetName val="출력은 금물"/>
      <x:sheetName val="단가조사"/>
      <x:sheetName val="내역서(삼호)"/>
      <x:sheetName val="KKK"/>
      <x:sheetName val="Sheet3"/>
      <x:sheetName val="도급내역서"/>
      <x:sheetName val=" 냉각수펌프"/>
      <x:sheetName val="2공구산출내역"/>
      <x:sheetName val="데리네이타현황"/>
      <x:sheetName val="물가자료"/>
      <x:sheetName val="일위대가(건축)"/>
      <x:sheetName val="경산"/>
      <x:sheetName val="단가 "/>
      <x:sheetName val="COVER"/>
      <x:sheetName val="직재"/>
      <x:sheetName val="#REF"/>
      <x:sheetName val="연결관암거"/>
      <x:sheetName val="3BL공동구 수량"/>
      <x:sheetName val="차액보증"/>
      <x:sheetName val="부분별수량산출(조합기초)"/>
      <x:sheetName val="적용건축"/>
      <x:sheetName val="내역서"/>
      <x:sheetName val="기자재비"/>
      <x:sheetName val="현장관리비 산출내역"/>
      <x:sheetName val="Sheet2"/>
      <x:sheetName val="수량산출"/>
      <x:sheetName val="EJ"/>
      <x:sheetName val="식재일위대가"/>
      <x:sheetName val="국별인원"/>
      <x:sheetName val="일위대가(출입)"/>
      <x:sheetName val="대,유,램"/>
      <x:sheetName val="J直材4"/>
      <x:sheetName val="일위대가(4층원격)"/>
      <x:sheetName val="도급내역"/>
      <x:sheetName val="기계내역"/>
      <x:sheetName val="정부노임단가"/>
      <x:sheetName val="DATA 입력란"/>
      <x:sheetName val="수공기"/>
      <x:sheetName val="적용단위길이"/>
      <x:sheetName val="피벗테이블데이터분석"/>
      <x:sheetName val="특수기호강도거푸집"/>
      <x:sheetName val="종배수관면벽신"/>
      <x:sheetName val="종배수관(신)"/>
      <x:sheetName val="자료입력"/>
      <x:sheetName val="품셈"/>
      <x:sheetName val="단가산출"/>
      <x:sheetName val="터파기및재료"/>
      <x:sheetName val="전담운영PM"/>
      <x:sheetName val="단위중량"/>
      <x:sheetName val="단"/>
      <x:sheetName val="기초일위대가"/>
      <x:sheetName val="단가대비표"/>
      <x:sheetName val="산출기초"/>
      <x:sheetName val="9GNG운반"/>
      <x:sheetName val="기계경비(시간당)"/>
      <x:sheetName val="램머"/>
      <x:sheetName val="Sheet1 (2)"/>
      <x:sheetName val="소방"/>
      <x:sheetName val="2F 회의실견적(5_14 일대)"/>
      <x:sheetName val="단가조사서"/>
      <x:sheetName val="COL"/>
      <x:sheetName val="N賃率-職"/>
      <x:sheetName val="Sheet5"/>
      <x:sheetName val="Macro1"/>
      <x:sheetName val="손익분석"/>
      <x:sheetName val="건축부하"/>
      <x:sheetName val="약전닥트"/>
      <x:sheetName val="일지-H"/>
      <x:sheetName val="김포IO"/>
      <x:sheetName val="LD"/>
      <x:sheetName val="FA설치명세"/>
      <x:sheetName val="처리단락"/>
      <x:sheetName val="조건표"/>
      <x:sheetName val="Sheet38"/>
      <x:sheetName val="부속동"/>
      <x:sheetName val="일위목록"/>
      <x:sheetName val="1안"/>
      <x:sheetName val="설직재-1"/>
      <x:sheetName val="일반전기C"/>
      <x:sheetName val="부대공"/>
      <x:sheetName val="포장공"/>
      <x:sheetName val="토공"/>
      <x:sheetName val="ilch"/>
      <x:sheetName val="을"/>
      <x:sheetName val="쌍송교"/>
      <x:sheetName val="DATA"/>
      <x:sheetName val="데이타"/>
      <x:sheetName val="AHU집계"/>
      <x:sheetName val="대운반(철재)"/>
      <x:sheetName val="수지예산"/>
      <x:sheetName val="일위"/>
      <x:sheetName val="산출-설비"/>
      <x:sheetName val="골조시행"/>
      <x:sheetName val="샘플표지"/>
      <x:sheetName val="대보~세기"/>
      <x:sheetName val="목록"/>
      <x:sheetName val="일반공사"/>
      <x:sheetName val="tggwan(mac)"/>
      <x:sheetName val="외주비"/>
      <x:sheetName val="공사미수"/>
      <x:sheetName val="인사자료총집계"/>
      <x:sheetName val="원가계산"/>
      <x:sheetName val="원가계산 (2)"/>
      <x:sheetName val="가로등내역서"/>
      <x:sheetName val="70%"/>
      <x:sheetName val="수정내역"/>
      <x:sheetName val="일위대가표"/>
      <x:sheetName val="실행내역"/>
      <x:sheetName val="전시원"/>
      <x:sheetName val="전시내"/>
      <x:sheetName val="표"/>
      <x:sheetName val="목"/>
      <x:sheetName val="설 (3)"/>
      <x:sheetName val="설 (2)"/>
      <x:sheetName val="설"/>
      <x:sheetName val="일"/>
      <x:sheetName val="일집표"/>
      <x:sheetName val="일위표"/>
      <x:sheetName val="수표"/>
      <x:sheetName val="총집"/>
      <x:sheetName val="원가"/>
      <x:sheetName val="집계표"/>
      <x:sheetName val="제작총집계표"/>
      <x:sheetName val="총경기장별내역서(10-11)"/>
      <x:sheetName val="경기장별내역서(12-107)"/>
      <x:sheetName val="단가산출서"/>
      <x:sheetName val="중기사용료"/>
      <x:sheetName val="재료단가"/>
      <x:sheetName val="기본일위"/>
      <x:sheetName val="I一般比"/>
      <x:sheetName val="재료"/>
      <x:sheetName val="기본단가표"/>
      <x:sheetName val="현장"/>
      <x:sheetName val="식재인부"/>
      <x:sheetName val="교통대책내역"/>
      <x:sheetName val="MAIN_TABLE"/>
      <x:sheetName val="백암비스타내역"/>
      <x:sheetName val="101동"/>
      <x:sheetName val="2000년1차"/>
      <x:sheetName val="2000전체분"/>
      <x:sheetName val="Inst."/>
      <x:sheetName val="내역(100%)"/>
      <x:sheetName val="전기일위대가"/>
      <x:sheetName val="노무비"/>
      <x:sheetName val="배수공"/>
      <x:sheetName val="건축기성"/>
      <x:sheetName val="예가표"/>
      <x:sheetName val="ELECTRIC"/>
      <x:sheetName val="사업부배부A"/>
      <x:sheetName val="공내역"/>
      <x:sheetName val="아파트건축"/>
      <x:sheetName val="건축원가"/>
      <x:sheetName val="공량(1월22일)"/>
      <x:sheetName val="원내역"/>
      <x:sheetName val="1구간BOQ"/>
      <x:sheetName val="대공종"/>
      <x:sheetName val="BOQ(전체)"/>
      <x:sheetName val="주소"/>
      <x:sheetName val="부대내역"/>
      <x:sheetName val="일위목록-기"/>
      <x:sheetName val="토목내역서 (도급단가)"/>
      <x:sheetName val="노(97_1,97_9,98_1)"/>
      <x:sheetName val="출력은_금물"/>
      <x:sheetName val="_냉각수펌프"/>
      <x:sheetName val="단가_"/>
      <x:sheetName val="sst,stl창호"/>
      <x:sheetName val="산출내역서"/>
      <x:sheetName val="C3"/>
      <x:sheetName val="납부서"/>
      <x:sheetName val="Base"/>
      <x:sheetName val="Y-WORK"/>
      <x:sheetName val="시설물기초"/>
      <x:sheetName val="건축내역"/>
      <x:sheetName val="출자한도"/>
      <x:sheetName val="영창26"/>
      <x:sheetName val="요율"/>
      <x:sheetName val="공사비총괄표"/>
      <x:sheetName val="기초자료"/>
      <x:sheetName val="본공사"/>
      <x:sheetName val="적용토목"/>
      <x:sheetName val="갑지"/>
      <x:sheetName val="예산M11A"/>
      <x:sheetName val="기초내역서"/>
      <x:sheetName val="대가목록표"/>
      <x:sheetName val="내역서중"/>
      <x:sheetName val="일위(PANEL)"/>
      <x:sheetName val="대로근거"/>
      <x:sheetName val="관로토공"/>
      <x:sheetName val="우수관"/>
      <x:sheetName val="토사(PE)"/>
      <x:sheetName val="일대-1"/>
      <x:sheetName val="공사개요(서광주)"/>
      <x:sheetName val="실행"/>
      <x:sheetName val="갑지(추정)"/>
      <x:sheetName val="설계서"/>
      <x:sheetName val="골재산출"/>
      <x:sheetName val="산근"/>
      <x:sheetName val="AIR SHOWER(3인용)"/>
      <x:sheetName val="연부97-1"/>
      <x:sheetName val="자갈,시멘트,모래산출"/>
      <x:sheetName val="자료"/>
      <x:sheetName val="총괄표"/>
      <x:sheetName val="차수공개요"/>
      <x:sheetName val="조명율표"/>
      <x:sheetName val="본체"/>
      <x:sheetName val="5공철탑검토표"/>
      <x:sheetName val="4공철탑검토"/>
      <x:sheetName val="철탑공사"/>
      <x:sheetName val="예산"/>
      <x:sheetName val="Customer Databas"/>
      <x:sheetName val="위생설비"/>
      <x:sheetName val="스포회원매출"/>
      <x:sheetName val="원가 (2)"/>
      <x:sheetName val="#2_일위대가목록"/>
      <x:sheetName val="흥양2교토공집계표"/>
      <x:sheetName val="을지"/>
      <x:sheetName val="대목"/>
      <x:sheetName val="일위대가내역"/>
      <x:sheetName val="ESCO개보수공사"/>
      <x:sheetName val="1차 내역서"/>
      <x:sheetName val="말뚝지지력산정"/>
      <x:sheetName val="설계예시"/>
      <x:sheetName val="Mc1"/>
      <x:sheetName val="공통(20-91)"/>
      <x:sheetName val="표지1"/>
      <x:sheetName val="WORK"/>
      <x:sheetName val="산출근거(단청공사)"/>
      <x:sheetName val="사업수지"/>
      <x:sheetName val="WEIGHT LIST"/>
      <x:sheetName val="POL6차-PIPING"/>
      <x:sheetName val="물량"/>
      <x:sheetName val="산#2-1 (2)"/>
      <x:sheetName val="산#3-1"/>
      <x:sheetName val="기계설비표선정수장"/>
      <x:sheetName val="인건비"/>
      <x:sheetName val="재집"/>
      <x:sheetName val="패널"/>
      <x:sheetName val="TANK견적대지"/>
      <x:sheetName val="DAN"/>
      <x:sheetName val="백호우계수"/>
      <x:sheetName val="설계기준"/>
      <x:sheetName val="예산총괄표"/>
      <x:sheetName val="공주-교대(A1)"/>
      <x:sheetName val="기둥(원형)"/>
      <x:sheetName val="기초공"/>
      <x:sheetName val="용산1(해보)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0"/>
      <x:sheetData sheetId="9" refreshError="1"/>
      <x:sheetData sheetId="10" refreshError="1"/>
      <x:sheetData sheetId="11" refreshError="1"/>
      <x:sheetData sheetId="12" refreshError="0"/>
      <x:sheetData sheetId="13" refreshError="0"/>
      <x:sheetData sheetId="14" refreshError="1"/>
      <x:sheetData sheetId="15" refreshError="0"/>
      <x:sheetData sheetId="16" refreshError="0"/>
      <x:sheetData sheetId="17" refreshError="0"/>
      <x:sheetData sheetId="18" refreshError="0"/>
      <x:sheetData sheetId="19" refreshError="1"/>
      <x:sheetData sheetId="20" refreshError="0"/>
      <x:sheetData sheetId="21" refreshError="0"/>
      <x:sheetData sheetId="22" refreshError="0"/>
      <x:sheetData sheetId="23" refreshError="0"/>
      <x:sheetData sheetId="24" refreshError="1"/>
      <x:sheetData sheetId="25" refreshError="1"/>
      <x:sheetData sheetId="26" refreshError="0"/>
      <x:sheetData sheetId="27" refreshError="0"/>
      <x:sheetData sheetId="28" refreshError="0"/>
      <x:sheetData sheetId="29" refreshError="0"/>
      <x:sheetData sheetId="30" refreshError="0"/>
      <x:sheetData sheetId="31" refreshError="0"/>
      <x:sheetData sheetId="32" refreshError="0"/>
      <x:sheetData sheetId="33" refreshError="0"/>
      <x:sheetData sheetId="34" refreshError="0"/>
      <x:sheetData sheetId="35" refreshError="0"/>
      <x:sheetData sheetId="36" refreshError="0"/>
      <x:sheetData sheetId="37" refreshError="0"/>
      <x:sheetData sheetId="38" refreshError="0"/>
      <x:sheetData sheetId="39" refreshError="0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</x:sheetDataSet>
  </x:externalBook>
</x:externalLink>
</file>

<file path=xl/externalLinks/externalLink7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원가계산"/>
      <x:sheetName val="수정내역"/>
      <x:sheetName val="일위대가표"/>
      <x:sheetName val="일위대가"/>
      <x:sheetName val="실행내역"/>
      <x:sheetName val="일명"/>
      <x:sheetName val="일명95"/>
      <x:sheetName val="일비"/>
      <x:sheetName val="일비95"/>
      <x:sheetName val="경명"/>
      <x:sheetName val="경명95"/>
      <x:sheetName val="경배"/>
      <x:sheetName val="경배95"/>
      <x:sheetName val="임율"/>
      <x:sheetName val="임율95"/>
      <x:sheetName val="간노비"/>
      <x:sheetName val="간노비95"/>
      <x:sheetName val="직노"/>
      <x:sheetName val="XXXXXX"/>
      <x:sheetName val="VXXX"/>
      <x:sheetName val="진짜내역"/>
      <x:sheetName val="전시원"/>
      <x:sheetName val="전시내"/>
      <x:sheetName val="Sheet1"/>
      <x:sheetName val="Sheet2"/>
      <x:sheetName val="Sheet3"/>
      <x:sheetName val="표"/>
      <x:sheetName val="목"/>
      <x:sheetName val="설 (3)"/>
      <x:sheetName val="설 (2)"/>
      <x:sheetName val="설"/>
      <x:sheetName val="일"/>
      <x:sheetName val="일집표"/>
      <x:sheetName val="일위표"/>
      <x:sheetName val="수표"/>
      <x:sheetName val="총집"/>
      <x:sheetName val="원가"/>
      <x:sheetName val="집계표"/>
      <x:sheetName val="제작총집계표"/>
      <x:sheetName val="총경기장별내역서(10-11)"/>
      <x:sheetName val="경기장별내역서(12-107)"/>
      <x:sheetName val="내역서"/>
      <x:sheetName val="단가산출서"/>
      <x:sheetName val="중기사용료"/>
      <x:sheetName val="재료단가"/>
      <x:sheetName val="노임단가"/>
      <x:sheetName val="기본일위"/>
      <x:sheetName val="J直材4"/>
      <x:sheetName val="I一般比"/>
      <x:sheetName val="내역"/>
      <x:sheetName val="#REF"/>
      <x:sheetName val="골재산출"/>
      <x:sheetName val="조명율표"/>
      <x:sheetName val="현장"/>
      <x:sheetName val="기초자료"/>
      <x:sheetName val="CTEMCOST"/>
      <x:sheetName val="MAIN_TABLE"/>
      <x:sheetName val="교통대책내역"/>
      <x:sheetName val="백암비스타내역"/>
      <x:sheetName val="공사비총괄표"/>
      <x:sheetName val="출자한도"/>
      <x:sheetName val="예산M11A"/>
      <x:sheetName val="건축내역"/>
      <x:sheetName val="101동"/>
      <x:sheetName val="2000년1차"/>
      <x:sheetName val="2000전체분"/>
      <x:sheetName val="3BL공동구 수량"/>
      <x:sheetName val="일대-1"/>
      <x:sheetName val="KKK"/>
      <x:sheetName val="공사개요(서광주)"/>
      <x:sheetName val="5공철탑검토표"/>
      <x:sheetName val="4공철탑검토"/>
      <x:sheetName val="단중표"/>
      <x:sheetName val="설계서"/>
      <x:sheetName val="N賃率-職"/>
      <x:sheetName val="재료"/>
      <x:sheetName val="본체"/>
      <x:sheetName val="식생블럭단위수량"/>
      <x:sheetName val="식재인부"/>
      <x:sheetName val="단가조사"/>
      <x:sheetName val="기본단가표"/>
      <x:sheetName val="설직재-1"/>
      <x:sheetName val="영창26"/>
      <x:sheetName val="요율"/>
      <x:sheetName val="본공사"/>
      <x:sheetName val="적용토목"/>
      <x:sheetName val="갑지"/>
      <x:sheetName val="AIR SHOWER(3인용)"/>
      <x:sheetName val="자료"/>
      <x:sheetName val="중기"/>
      <x:sheetName val="총괄표"/>
      <x:sheetName val="차수공개요"/>
      <x:sheetName val="대공종"/>
      <x:sheetName val="경산"/>
      <x:sheetName val="산출내역서"/>
      <x:sheetName val="수량산출"/>
      <x:sheetName val="산근"/>
      <x:sheetName val="금액내역서"/>
      <x:sheetName val="철탑공사"/>
      <x:sheetName val="실행"/>
      <x:sheetName val="LF자재단가"/>
      <x:sheetName val="노임,재료비"/>
      <x:sheetName val="목록"/>
      <x:sheetName val="위생설비"/>
      <x:sheetName val="기초내역서"/>
      <x:sheetName val="대가목록표"/>
      <x:sheetName val="Customer Databas"/>
      <x:sheetName val="당초"/>
      <x:sheetName val="교각별철근수량집계표"/>
      <x:sheetName val="지질조사"/>
      <x:sheetName val="내역(원안-대안)"/>
      <x:sheetName val="산출근거"/>
      <x:sheetName val="스포회원매출"/>
      <x:sheetName val="노임"/>
      <x:sheetName val="NYS"/>
      <x:sheetName val="코드표"/>
      <x:sheetName val="물가자료"/>
      <x:sheetName val="토공 total"/>
      <x:sheetName val="조명시설"/>
      <x:sheetName val="일위(철거)"/>
      <x:sheetName val="갑지(추정)"/>
      <x:sheetName val="단가산출"/>
      <x:sheetName val="사다리"/>
      <x:sheetName val="CIVIL4"/>
      <x:sheetName val="일위대가목차"/>
      <x:sheetName val="1.설계조건"/>
      <x:sheetName val="노무비"/>
      <x:sheetName val="특외대"/>
      <x:sheetName val="자재단가"/>
      <x:sheetName val="토공(우물통,기타) "/>
      <x:sheetName val="RE9604"/>
      <x:sheetName val="102역사"/>
      <x:sheetName val="공정율"/>
      <x:sheetName val="pldt"/>
      <x:sheetName val="건집"/>
      <x:sheetName val="건축"/>
      <x:sheetName val="기설집"/>
      <x:sheetName val="설집"/>
      <x:sheetName val="식재수량표"/>
      <x:sheetName val="총괄"/>
      <x:sheetName val="집계"/>
      <x:sheetName val="공량집"/>
      <x:sheetName val="단가"/>
      <x:sheetName val="배부율"/>
      <x:sheetName val="완성1"/>
      <x:sheetName val="완성2"/>
      <x:sheetName val="산재비율"/>
      <x:sheetName val="안전비율"/>
      <x:sheetName val="일반비율"/>
      <x:sheetName val="공량"/>
      <x:sheetName val="VXXXXX"/>
      <x:sheetName val="적용대가"/>
      <x:sheetName val="지수내역"/>
      <x:sheetName val="노(97.1,97.9,98.1)"/>
      <x:sheetName val="재료비노무비"/>
      <x:sheetName val="교수설계"/>
      <x:sheetName val="asd"/>
      <x:sheetName val="6PILE  (돌출)"/>
      <x:sheetName val="공사직종별노임"/>
      <x:sheetName val="데이타"/>
      <x:sheetName val="DATA"/>
      <x:sheetName val="도급기성"/>
      <x:sheetName val="설비단가표"/>
      <x:sheetName val="견적"/>
      <x:sheetName val=" HIT-&gt;HMC 견적(3900)"/>
      <x:sheetName val="데리네이타현황"/>
      <x:sheetName val="6호기"/>
      <x:sheetName val="기술부대조건"/>
      <x:sheetName val="예산"/>
      <x:sheetName val="지하"/>
      <x:sheetName val="LEGEND"/>
      <x:sheetName val="Sheet6"/>
      <x:sheetName val="연부97-1"/>
      <x:sheetName val="조건표"/>
      <x:sheetName val="자갈,시멘트,모래산출"/>
      <x:sheetName val="오수공수량집계표"/>
      <x:sheetName val="Sheet5"/>
      <x:sheetName val="원가 (2)"/>
      <x:sheetName val="수주추정"/>
      <x:sheetName val="조경일람"/>
      <x:sheetName val="일위대가1"/>
      <x:sheetName val="율촌법률사무소2내역"/>
      <x:sheetName val="하도급원가계산총괄표(식재)"/>
      <x:sheetName val="연결관암거"/>
      <x:sheetName val="철거산출근거"/>
      <x:sheetName val="소비자가"/>
      <x:sheetName val="저"/>
      <x:sheetName val="일위대가목록"/>
      <x:sheetName val="내역서2안"/>
      <x:sheetName val="일위_파일"/>
      <x:sheetName val="견적서"/>
      <x:sheetName val="Baby일위대가"/>
      <x:sheetName val="일위(PANEL)"/>
      <x:sheetName val="효성CB 1P기초"/>
      <x:sheetName val="계수시트"/>
      <x:sheetName val="기계경비(시간당)"/>
      <x:sheetName val="램머"/>
      <x:sheetName val="경영상태"/>
      <x:sheetName val="guard(mac)"/>
      <x:sheetName val="48전력선로일위"/>
      <x:sheetName val="단가표"/>
      <x:sheetName val="제작비추산총괄표"/>
      <x:sheetName val="갑"/>
      <x:sheetName val="아파트건축"/>
      <x:sheetName val="단위단가"/>
      <x:sheetName val="수량총괄"/>
      <x:sheetName val="내역서(기성청구)"/>
      <x:sheetName val="청주(철골발주의뢰서)"/>
      <x:sheetName val="건설기계사용료목록"/>
      <x:sheetName val="단가조사서"/>
      <x:sheetName val="96정변2"/>
      <x:sheetName val="제-노임"/>
      <x:sheetName val="제직재"/>
      <x:sheetName val="원가계산서"/>
      <x:sheetName val="DATE"/>
      <x:sheetName val="토공"/>
      <x:sheetName val="터파기및재료"/>
      <x:sheetName val="공통가설공사"/>
      <x:sheetName val="을지"/>
      <x:sheetName val="노무,재료"/>
      <x:sheetName val="단"/>
      <x:sheetName val="대치판정"/>
      <x:sheetName val="원가서"/>
      <x:sheetName val="카메라"/>
      <x:sheetName val="노무비 근거"/>
      <x:sheetName val="입찰안"/>
      <x:sheetName val="표지"/>
      <x:sheetName val="전기일위목록"/>
      <x:sheetName val="시설물기초"/>
      <x:sheetName val=" 냉각수펌프"/>
      <x:sheetName val="AHU집계"/>
      <x:sheetName val="설_(3)"/>
      <x:sheetName val="설_(2)"/>
      <x:sheetName val="3BL공동구_수량"/>
      <x:sheetName val="첨부1"/>
      <x:sheetName val="당진1,2호기전선관설치및접지4차공사내역서-을지"/>
      <x:sheetName val="본체철근표"/>
      <x:sheetName val="ELEC"/>
      <x:sheetName val="9GNG운반"/>
      <x:sheetName val="물량표"/>
      <x:sheetName val="재집"/>
      <x:sheetName val="직재"/>
      <x:sheetName val="내역서(중수)"/>
      <x:sheetName val="민감도"/>
      <x:sheetName val="공조기휀"/>
      <x:sheetName val="CAT_5"/>
      <x:sheetName val="단가비교표_공통1"/>
      <x:sheetName val="시멘트"/>
      <x:sheetName val="N賃率_職"/>
      <x:sheetName val="금액집계"/>
      <x:sheetName val="내역관리1"/>
      <x:sheetName val="3.2제조설비"/>
      <x:sheetName val="적용건축"/>
      <x:sheetName val="입력변수"/>
      <x:sheetName val="일위"/>
      <x:sheetName val="내역서 "/>
      <x:sheetName val="역공종"/>
      <x:sheetName val="001"/>
      <x:sheetName val="단위내역서"/>
      <x:sheetName val="주beam"/>
      <x:sheetName val="도급견적가"/>
      <x:sheetName val="부대공Ⅱ"/>
      <x:sheetName val="공사개요"/>
      <x:sheetName val="간접1"/>
      <x:sheetName val="장비가동"/>
      <x:sheetName val="산출-설비"/>
      <x:sheetName val="갑지1"/>
      <x:sheetName val="전선 및 전선관"/>
      <x:sheetName val="공통가설"/>
      <x:sheetName val="내역(설계)"/>
      <x:sheetName val="총수량집계표"/>
      <x:sheetName val="백룡교차로"/>
      <x:sheetName val="산정교차로"/>
      <x:sheetName val="신영교차로"/>
      <x:sheetName val="물량입력"/>
      <x:sheetName val="E총15"/>
      <x:sheetName val="약품공급2"/>
      <x:sheetName val="노 무 비"/>
      <x:sheetName val="별표 "/>
      <x:sheetName val="2공구산출내역"/>
      <x:sheetName val="Inst."/>
      <x:sheetName val="01상노임"/>
      <x:sheetName val="200"/>
      <x:sheetName val="계약서"/>
      <x:sheetName val="Sheet7(ㅅ)"/>
      <x:sheetName val="토공집계표"/>
      <x:sheetName val="기계공사비집계(원안)"/>
      <x:sheetName val="국내"/>
      <x:sheetName val="내역서 제출"/>
      <x:sheetName val="부하자료"/>
      <x:sheetName val="유림콘도"/>
      <x:sheetName val="노무비단가"/>
      <x:sheetName val="차액보증"/>
      <x:sheetName val="도급예산내역서봉투"/>
      <x:sheetName val="공사원가계산서"/>
      <x:sheetName val="설계산출표지"/>
      <x:sheetName val="도급예산내역서총괄표"/>
      <x:sheetName val="을부담운반비"/>
      <x:sheetName val="설계산출기초"/>
      <x:sheetName val="운반비산출"/>
      <x:sheetName val="일반전기C"/>
      <x:sheetName val="구리토평1전기"/>
      <x:sheetName val="C.전기공사"/>
      <x:sheetName val="직접공사비"/>
      <x:sheetName val="JUCKEYK"/>
      <x:sheetName val="내역표지"/>
      <x:sheetName val="건축원가"/>
      <x:sheetName val="#3_일위대가목록"/>
      <x:sheetName val="별표"/>
      <x:sheetName val="2000년 공정표"/>
      <x:sheetName val="sub"/>
      <x:sheetName val="반포2차"/>
      <x:sheetName val="공사착공계"/>
      <x:sheetName val="찍기"/>
      <x:sheetName val="특별땅고르기"/>
      <x:sheetName val="지점장"/>
      <x:sheetName val="J-EQ"/>
      <x:sheetName val="Customer_Databas"/>
      <x:sheetName val="토공_total"/>
      <x:sheetName val="_HIT-&gt;HMC_견적(3900)"/>
      <x:sheetName val="토공(우물통,기타)_"/>
      <x:sheetName val="AIR_SHOWER(3인용)"/>
      <x:sheetName val="노(97_1,97_9,98_1)"/>
      <x:sheetName val="6PILE__(돌출)"/>
      <x:sheetName val="원가_(2)"/>
      <x:sheetName val="적용단위길이"/>
      <x:sheetName val="피벗테이블데이터분석"/>
      <x:sheetName val="하이테콤직원"/>
      <x:sheetName val="단가대비표 (3)"/>
      <x:sheetName val="청곡지선입력"/>
      <x:sheetName val="상가분양"/>
      <x:sheetName val="INPUT"/>
      <x:sheetName val="기초일위"/>
      <x:sheetName val="설계조건"/>
      <x:sheetName val="배수내역"/>
      <x:sheetName val="기흥하도용"/>
      <x:sheetName val="내역서1"/>
      <x:sheetName val="1공구산출내역서"/>
      <x:sheetName val="맨홀수량산출"/>
      <x:sheetName val="ITEM"/>
      <x:sheetName val="(1)본선수량집계"/>
      <x:sheetName val="암거단위"/>
      <x:sheetName val="Macro1"/>
      <x:sheetName val="1000 DB구축 부표"/>
      <x:sheetName val="CT "/>
      <x:sheetName val="발신정보"/>
      <x:sheetName val="기초대가"/>
      <x:sheetName val="조도계산서 (도서)"/>
      <x:sheetName val="명세서"/>
      <x:sheetName val="유기공정"/>
      <x:sheetName val="원본"/>
      <x:sheetName val="손익분석"/>
      <x:sheetName val="원가총괄"/>
      <x:sheetName val="수량산출(생반)"/>
      <x:sheetName val="COST"/>
      <x:sheetName val="부대내역"/>
      <x:sheetName val="세골재  T2 변경 현황"/>
      <x:sheetName val="통합집계표"/>
      <x:sheetName val="3본사"/>
      <x:sheetName val="단가일람"/>
      <x:sheetName val="갑지.을지"/>
      <x:sheetName val="실행철강하도"/>
      <x:sheetName val="BID"/>
      <x:sheetName val="일위대가(1)"/>
      <x:sheetName val="기타 정보통신공사"/>
      <x:sheetName val="Sheet1 (2)"/>
      <x:sheetName val="조명율"/>
      <x:sheetName val="일위대가10"/>
      <x:sheetName val="일위대가11"/>
      <x:sheetName val="일위대가12"/>
      <x:sheetName val="일위대가13"/>
      <x:sheetName val="일위대가14"/>
      <x:sheetName val="일위대가15"/>
      <x:sheetName val="일위대가16"/>
      <x:sheetName val="일위대가17"/>
      <x:sheetName val="일위대가2"/>
      <x:sheetName val="일위대가3"/>
      <x:sheetName val="일위대가4"/>
      <x:sheetName val="일위대가5"/>
      <x:sheetName val="일위대가6"/>
      <x:sheetName val="일위대가7"/>
      <x:sheetName val="일위대가8"/>
      <x:sheetName val="일위대가9"/>
      <x:sheetName val="일위대가18-1"/>
      <x:sheetName val="일위대가19-1"/>
      <x:sheetName val="일위대가20-1"/>
      <x:sheetName val="일위대가21-1"/>
      <x:sheetName val="일위대가22-1"/>
      <x:sheetName val="일위대가23-1"/>
      <x:sheetName val="일위대가24-1"/>
      <x:sheetName val="일위대가25-1"/>
      <x:sheetName val="일위대가26-1"/>
      <x:sheetName val="일위대가27-1"/>
      <x:sheetName val="일위대가28-1"/>
      <x:sheetName val="일위대가29-1"/>
      <x:sheetName val="일위대가30-1"/>
      <x:sheetName val="일위대가31-1"/>
      <x:sheetName val="일위대가32-1"/>
      <x:sheetName val="일위대가33-1"/>
      <x:sheetName val="일위대가34-1"/>
      <x:sheetName val="일위대가35-1"/>
      <x:sheetName val="일위대가36-1"/>
      <x:sheetName val="일위대가37-1"/>
      <x:sheetName val="일위대가38-1"/>
      <x:sheetName val="일위대가39-1"/>
      <x:sheetName val="일위대가40-1"/>
      <x:sheetName val="일위대가41-1"/>
      <x:sheetName val="일위대가42-1"/>
      <x:sheetName val="일위대가43-1"/>
      <x:sheetName val="일위대가44-1"/>
      <x:sheetName val="일위대가45-1"/>
      <x:sheetName val="일위대가46-1"/>
      <x:sheetName val="일위대가47-1"/>
      <x:sheetName val="일위대가48-1"/>
      <x:sheetName val="일위대가49-1"/>
      <x:sheetName val="일위대가50-1"/>
      <x:sheetName val="일위대가51-1"/>
      <x:sheetName val="일위대가52-1"/>
      <x:sheetName val="일위대가53-1"/>
      <x:sheetName val="일위대가54-1"/>
      <x:sheetName val="일위대가55-1"/>
      <x:sheetName val="일위대가56-1 "/>
      <x:sheetName val="일위대가57-1"/>
      <x:sheetName val="일위대가58-1"/>
      <x:sheetName val="일위대가59-1"/>
      <x:sheetName val="일위대가60-1"/>
      <x:sheetName val="일위대가61-1"/>
      <x:sheetName val="일위대가62-1"/>
      <x:sheetName val="일위대가63-1"/>
      <x:sheetName val="일위대가64-1"/>
      <x:sheetName val="일위대가65-1"/>
      <x:sheetName val="일위대가66-1"/>
      <x:sheetName val="일위대가67-1"/>
      <x:sheetName val="일위대가68-1"/>
      <x:sheetName val="일위대가69-1"/>
      <x:sheetName val="일위대가70-1"/>
      <x:sheetName val="일위대가71-1 "/>
      <x:sheetName val="일위대가72-1"/>
      <x:sheetName val="일위대가73-1"/>
      <x:sheetName val="일위대가74-1 "/>
      <x:sheetName val="일위대가75-1"/>
      <x:sheetName val="일위대가76-1 "/>
      <x:sheetName val="일위대가77-1 "/>
      <x:sheetName val="일위대가78-1 "/>
      <x:sheetName val="일위대가79-1"/>
      <x:sheetName val="일위대가80-1"/>
      <x:sheetName val="일위대가81-1"/>
      <x:sheetName val="일위대가82-1"/>
      <x:sheetName val="일위대가92-1"/>
      <x:sheetName val="총괄내역"/>
      <x:sheetName val="개요"/>
      <x:sheetName val="노임단가(08.01)"/>
      <x:sheetName val="현장관리비"/>
      <x:sheetName val="봉방동근생"/>
      <x:sheetName val="유림골조"/>
      <x:sheetName val="세부내역서(전기)"/>
      <x:sheetName val="품셈"/>
      <x:sheetName val="변경내역(전체)"/>
      <x:sheetName val="청도공장"/>
      <x:sheetName val="을"/>
      <x:sheetName val="접지수량"/>
      <x:sheetName val="날개벽수량표"/>
      <x:sheetName val="제경비율"/>
      <x:sheetName val="기본가정"/>
      <x:sheetName val="전기내역"/>
      <x:sheetName val="작성"/>
      <x:sheetName val="출력은 금물"/>
      <x:sheetName val="일위대가(건축)"/>
      <x:sheetName val="간접비"/>
      <x:sheetName val="그림"/>
      <x:sheetName val="그림2"/>
      <x:sheetName val="보증수수료산출"/>
      <x:sheetName val="화재 탐지 설비"/>
      <x:sheetName val="예가표"/>
      <x:sheetName val="포승중환경개선공사(변경)"/>
      <x:sheetName val="P-1"/>
      <x:sheetName val="1월"/>
      <x:sheetName val="자재표"/>
      <x:sheetName val="현장관리비참조"/>
      <x:sheetName val="부대"/>
      <x:sheetName val="일위CODE"/>
      <x:sheetName val="gyun"/>
      <x:sheetName val="교각1"/>
      <x:sheetName val="전기"/>
      <x:sheetName val="인적사항"/>
      <x:sheetName val="단재적표"/>
      <x:sheetName val="설계"/>
      <x:sheetName val="투찰가"/>
      <x:sheetName val="2000.05"/>
      <x:sheetName val="98지급계획"/>
      <x:sheetName val="철근중량"/>
      <x:sheetName val="정거장 설계조건"/>
      <x:sheetName val="구성1"/>
      <x:sheetName val="구성2"/>
      <x:sheetName val="구성3"/>
      <x:sheetName val="구성4"/>
      <x:sheetName val="구의33고"/>
      <x:sheetName val="자료입력"/>
      <x:sheetName val="터널조도"/>
      <x:sheetName val="실행(1)"/>
      <x:sheetName val="가락화장을지"/>
      <x:sheetName val="신우"/>
      <x:sheetName val="20관리비율"/>
      <x:sheetName val="내역서적용수량"/>
      <x:sheetName val="가도공"/>
      <x:sheetName val="공사입찰정보입력"/>
      <x:sheetName val="PIPING"/>
      <x:sheetName val="연습"/>
      <x:sheetName val="산출0"/>
      <x:sheetName val="내역전기"/>
      <x:sheetName val="일위목록"/>
      <x:sheetName val="견적(100%)"/>
      <x:sheetName val="입상내역"/>
      <x:sheetName val="기초자료입력"/>
      <x:sheetName val="기초입력"/>
      <x:sheetName val="빌딩 안내"/>
      <x:sheetName val="설_(3)1"/>
      <x:sheetName val="설_(2)1"/>
      <x:sheetName val="3BL공동구_수량1"/>
      <x:sheetName val="1_설계조건"/>
      <x:sheetName val="_냉각수펌프"/>
      <x:sheetName val="2000년_공정표"/>
      <x:sheetName val="노무비_근거"/>
      <x:sheetName val="전선_및_전선관"/>
      <x:sheetName val="효성CB_1P기초"/>
      <x:sheetName val="내역서_제출"/>
      <x:sheetName val="입력"/>
      <x:sheetName val="&lt;--"/>
      <x:sheetName val="16-1"/>
      <x:sheetName val="ABUT수량-A1"/>
      <x:sheetName val="단가비교"/>
      <x:sheetName val="일위(시설)"/>
      <x:sheetName val="내역서중"/>
      <x:sheetName val="도급자재"/>
      <x:sheetName val="금융비용"/>
      <x:sheetName val="콘크리트"/>
      <x:sheetName val="총괄집계표"/>
      <x:sheetName val="오동"/>
      <x:sheetName val="대조"/>
      <x:sheetName val="나한"/>
      <x:sheetName val="지급자재"/>
      <x:sheetName val="옥외계측"/>
      <x:sheetName val="99년하반기"/>
      <x:sheetName val="말뚝지지력산정"/>
      <x:sheetName val="Total"/>
      <x:sheetName val="BF12-R0"/>
      <x:sheetName val="공문"/>
      <x:sheetName val="조명일위"/>
      <x:sheetName val="가설공사"/>
      <x:sheetName val="기초목록"/>
      <x:sheetName val="단가(자재)"/>
      <x:sheetName val="공사추진현황"/>
      <x:sheetName val="건축기계설비표선정수장"/>
      <x:sheetName val="국도접속 차도부수량"/>
      <x:sheetName val="시중노임"/>
      <x:sheetName val="직접시공계획서"/>
      <x:sheetName val="직접노무"/>
      <x:sheetName val="직접재료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0"/>
      <x:sheetData sheetId="14" refreshError="1"/>
      <x:sheetData sheetId="15" refreshError="1"/>
      <x:sheetData sheetId="16" refreshError="1"/>
      <x:sheetData sheetId="17" refreshError="0"/>
      <x:sheetData sheetId="18" refreshError="1"/>
      <x:sheetData sheetId="19" refreshError="1"/>
      <x:sheetData sheetId="20" refreshError="0"/>
      <x:sheetData sheetId="21" refreshError="0"/>
      <x:sheetData sheetId="22" refreshError="0"/>
      <x:sheetData sheetId="23" refreshError="0"/>
      <x:sheetData sheetId="24" refreshError="0"/>
      <x:sheetData sheetId="25" refreshError="0"/>
      <x:sheetData sheetId="26" refreshError="0"/>
      <x:sheetData sheetId="27" refreshError="0"/>
      <x:sheetData sheetId="28" refreshError="0"/>
      <x:sheetData sheetId="29" refreshError="0"/>
      <x:sheetData sheetId="30" refreshError="0"/>
      <x:sheetData sheetId="31" refreshError="0"/>
      <x:sheetData sheetId="32" refreshError="0"/>
      <x:sheetData sheetId="33" refreshError="0"/>
      <x:sheetData sheetId="34" refreshError="0"/>
      <x:sheetData sheetId="35" refreshError="0"/>
      <x:sheetData sheetId="36" refreshError="0"/>
      <x:sheetData sheetId="37" refreshError="0"/>
      <x:sheetData sheetId="38" refreshError="0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0"/>
      <x:sheetData sheetId="140" refreshError="0"/>
      <x:sheetData sheetId="141" refreshError="0"/>
      <x:sheetData sheetId="142" refreshError="0"/>
      <x:sheetData sheetId="143" refreshError="0"/>
      <x:sheetData sheetId="144" refreshError="0"/>
      <x:sheetData sheetId="145" refreshError="0"/>
      <x:sheetData sheetId="146" refreshError="0"/>
      <x:sheetData sheetId="147" refreshError="0"/>
      <x:sheetData sheetId="148" refreshError="0"/>
      <x:sheetData sheetId="149" refreshError="0"/>
      <x:sheetData sheetId="150" refreshError="1"/>
      <x:sheetData sheetId="151" refreshError="0"/>
      <x:sheetData sheetId="152" refreshError="0"/>
      <x:sheetData sheetId="153" refreshError="0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0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0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0"/>
      <x:sheetData sheetId="293" refreshError="1"/>
      <x:sheetData sheetId="294" refreshError="1"/>
      <x:sheetData sheetId="295" refreshError="1"/>
      <x:sheetData sheetId="296" refreshError="1"/>
      <x:sheetData sheetId="297" refreshError="0"/>
      <x:sheetData sheetId="298" refreshError="1"/>
      <x:sheetData sheetId="299" refreshError="1"/>
      <x:sheetData sheetId="300" refreshError="0"/>
      <x:sheetData sheetId="301" refreshError="0"/>
      <x:sheetData sheetId="302" refreshError="0"/>
      <x:sheetData sheetId="303" refreshError="0"/>
      <x:sheetData sheetId="304" refreshError="0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  <x:sheetData sheetId="348" refreshError="1"/>
      <x:sheetData sheetId="349" refreshError="1"/>
      <x:sheetData sheetId="350" refreshError="1"/>
      <x:sheetData sheetId="351" refreshError="1"/>
      <x:sheetData sheetId="352" refreshError="1"/>
      <x:sheetData sheetId="353" refreshError="1"/>
      <x:sheetData sheetId="354" refreshError="1"/>
      <x:sheetData sheetId="355" refreshError="1"/>
      <x:sheetData sheetId="356" refreshError="1"/>
      <x:sheetData sheetId="357" refreshError="1"/>
      <x:sheetData sheetId="358" refreshError="1"/>
      <x:sheetData sheetId="359" refreshError="1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1"/>
      <x:sheetData sheetId="397" refreshError="1"/>
      <x:sheetData sheetId="398" refreshError="1"/>
      <x:sheetData sheetId="399" refreshError="1"/>
      <x:sheetData sheetId="400" refreshError="1"/>
      <x:sheetData sheetId="401" refreshError="1"/>
      <x:sheetData sheetId="402" refreshError="1"/>
      <x:sheetData sheetId="403" refreshError="1"/>
      <x:sheetData sheetId="404" refreshError="1"/>
      <x:sheetData sheetId="405" refreshError="1"/>
      <x:sheetData sheetId="406" refreshError="1"/>
      <x:sheetData sheetId="407" refreshError="1"/>
      <x:sheetData sheetId="408" refreshError="1"/>
      <x:sheetData sheetId="409" refreshError="1"/>
      <x:sheetData sheetId="410" refreshError="1"/>
      <x:sheetData sheetId="411" refreshError="1"/>
      <x:sheetData sheetId="412" refreshError="1"/>
      <x:sheetData sheetId="413" refreshError="1"/>
      <x:sheetData sheetId="414" refreshError="1"/>
      <x:sheetData sheetId="415" refreshError="1"/>
      <x:sheetData sheetId="416" refreshError="1"/>
      <x:sheetData sheetId="417" refreshError="1"/>
      <x:sheetData sheetId="418" refreshError="1"/>
      <x:sheetData sheetId="419" refreshError="1"/>
      <x:sheetData sheetId="420" refreshError="1"/>
      <x:sheetData sheetId="421" refreshError="1"/>
      <x:sheetData sheetId="422" refreshError="1"/>
      <x:sheetData sheetId="423" refreshError="1"/>
      <x:sheetData sheetId="424" refreshError="1"/>
      <x:sheetData sheetId="425" refreshError="1"/>
      <x:sheetData sheetId="426" refreshError="1"/>
      <x:sheetData sheetId="427" refreshError="1"/>
      <x:sheetData sheetId="428" refreshError="1"/>
      <x:sheetData sheetId="429" refreshError="1"/>
      <x:sheetData sheetId="430" refreshError="1"/>
      <x:sheetData sheetId="431" refreshError="1"/>
      <x:sheetData sheetId="432" refreshError="1"/>
      <x:sheetData sheetId="433" refreshError="1"/>
      <x:sheetData sheetId="434" refreshError="1"/>
      <x:sheetData sheetId="435" refreshError="1"/>
      <x:sheetData sheetId="436" refreshError="1"/>
      <x:sheetData sheetId="437" refreshError="1"/>
      <x:sheetData sheetId="438" refreshError="1"/>
      <x:sheetData sheetId="439" refreshError="1"/>
      <x:sheetData sheetId="440" refreshError="1"/>
      <x:sheetData sheetId="441" refreshError="1"/>
      <x:sheetData sheetId="442" refreshError="1"/>
      <x:sheetData sheetId="443" refreshError="1"/>
      <x:sheetData sheetId="444" refreshError="1"/>
      <x:sheetData sheetId="445" refreshError="1"/>
      <x:sheetData sheetId="446" refreshError="1"/>
      <x:sheetData sheetId="447" refreshError="1"/>
      <x:sheetData sheetId="448" refreshError="1"/>
      <x:sheetData sheetId="449" refreshError="1"/>
      <x:sheetData sheetId="450" refreshError="1"/>
      <x:sheetData sheetId="451" refreshError="1"/>
      <x:sheetData sheetId="452" refreshError="1"/>
      <x:sheetData sheetId="453" refreshError="1"/>
      <x:sheetData sheetId="454" refreshError="1"/>
      <x:sheetData sheetId="455" refreshError="1"/>
      <x:sheetData sheetId="456" refreshError="1"/>
      <x:sheetData sheetId="457" refreshError="1"/>
      <x:sheetData sheetId="458" refreshError="1"/>
      <x:sheetData sheetId="459" refreshError="1"/>
      <x:sheetData sheetId="460" refreshError="1"/>
      <x:sheetData sheetId="461" refreshError="1"/>
      <x:sheetData sheetId="462" refreshError="1"/>
      <x:sheetData sheetId="463" refreshError="1"/>
      <x:sheetData sheetId="464" refreshError="1"/>
      <x:sheetData sheetId="465" refreshError="1"/>
      <x:sheetData sheetId="466" refreshError="1"/>
      <x:sheetData sheetId="467" refreshError="1"/>
      <x:sheetData sheetId="468" refreshError="1"/>
      <x:sheetData sheetId="469" refreshError="1"/>
      <x:sheetData sheetId="470" refreshError="1"/>
      <x:sheetData sheetId="471" refreshError="1"/>
      <x:sheetData sheetId="472" refreshError="1"/>
      <x:sheetData sheetId="473" refreshError="1"/>
      <x:sheetData sheetId="474" refreshError="1"/>
      <x:sheetData sheetId="475" refreshError="1"/>
      <x:sheetData sheetId="476" refreshError="1"/>
      <x:sheetData sheetId="477" refreshError="1"/>
      <x:sheetData sheetId="478" refreshError="1"/>
      <x:sheetData sheetId="479" refreshError="1"/>
      <x:sheetData sheetId="480" refreshError="1"/>
      <x:sheetData sheetId="481" refreshError="1"/>
      <x:sheetData sheetId="482" refreshError="1"/>
      <x:sheetData sheetId="483" refreshError="1"/>
      <x:sheetData sheetId="484" refreshError="1"/>
      <x:sheetData sheetId="485" refreshError="1"/>
      <x:sheetData sheetId="486" refreshError="1"/>
      <x:sheetData sheetId="487" refreshError="1"/>
      <x:sheetData sheetId="488" refreshError="1"/>
      <x:sheetData sheetId="489" refreshError="1"/>
      <x:sheetData sheetId="490" refreshError="1"/>
      <x:sheetData sheetId="491" refreshError="1"/>
      <x:sheetData sheetId="492" refreshError="1"/>
      <x:sheetData sheetId="493" refreshError="1"/>
      <x:sheetData sheetId="494" refreshError="1"/>
      <x:sheetData sheetId="495" refreshError="1"/>
      <x:sheetData sheetId="496" refreshError="1"/>
      <x:sheetData sheetId="497" refreshError="1"/>
      <x:sheetData sheetId="498" refreshError="1"/>
      <x:sheetData sheetId="499" refreshError="1"/>
      <x:sheetData sheetId="500" refreshError="1"/>
      <x:sheetData sheetId="501" refreshError="1"/>
      <x:sheetData sheetId="502" refreshError="1"/>
      <x:sheetData sheetId="503" refreshError="1"/>
      <x:sheetData sheetId="504" refreshError="1"/>
      <x:sheetData sheetId="505" refreshError="1"/>
      <x:sheetData sheetId="506" refreshError="1"/>
      <x:sheetData sheetId="507" refreshError="1"/>
      <x:sheetData sheetId="508" refreshError="1"/>
      <x:sheetData sheetId="509" refreshError="1"/>
      <x:sheetData sheetId="510" refreshError="1"/>
      <x:sheetData sheetId="511" refreshError="1"/>
      <x:sheetData sheetId="512" refreshError="1"/>
      <x:sheetData sheetId="513" refreshError="1"/>
      <x:sheetData sheetId="514" refreshError="1"/>
      <x:sheetData sheetId="515" refreshError="1"/>
      <x:sheetData sheetId="516" refreshError="1"/>
      <x:sheetData sheetId="517" refreshError="1"/>
      <x:sheetData sheetId="518" refreshError="1"/>
      <x:sheetData sheetId="519" refreshError="1"/>
      <x:sheetData sheetId="520" refreshError="1"/>
      <x:sheetData sheetId="521" refreshError="1"/>
      <x:sheetData sheetId="522" refreshError="1"/>
      <x:sheetData sheetId="523" refreshError="1"/>
      <x:sheetData sheetId="524" refreshError="1"/>
      <x:sheetData sheetId="525" refreshError="1"/>
      <x:sheetData sheetId="526" refreshError="1"/>
      <x:sheetData sheetId="527" refreshError="1"/>
      <x:sheetData sheetId="528" refreshError="1"/>
      <x:sheetData sheetId="529" refreshError="1"/>
      <x:sheetData sheetId="530" refreshError="1"/>
      <x:sheetData sheetId="531" refreshError="1"/>
      <x:sheetData sheetId="532" refreshError="1"/>
      <x:sheetData sheetId="533" refreshError="0"/>
      <x:sheetData sheetId="534" refreshError="1"/>
      <x:sheetData sheetId="535" refreshError="1"/>
      <x:sheetData sheetId="536" refreshError="1"/>
      <x:sheetData sheetId="537" refreshError="1"/>
      <x:sheetData sheetId="538" refreshError="1"/>
      <x:sheetData sheetId="539" refreshError="1"/>
      <x:sheetData sheetId="540" refreshError="1"/>
      <x:sheetData sheetId="541" refreshError="1"/>
      <x:sheetData sheetId="542" refreshError="1"/>
      <x:sheetData sheetId="543" refreshError="1"/>
      <x:sheetData sheetId="544" refreshError="1"/>
      <x:sheetData sheetId="545" refreshError="1"/>
      <x:sheetData sheetId="546" refreshError="0"/>
      <x:sheetData sheetId="547" refreshError="1"/>
      <x:sheetData sheetId="548" refreshError="1"/>
      <x:sheetData sheetId="549" refreshError="1"/>
      <x:sheetData sheetId="550" refreshError="1"/>
      <x:sheetData sheetId="551" refreshError="1"/>
      <x:sheetData sheetId="552" refreshError="1"/>
      <x:sheetData sheetId="553" refreshError="1"/>
      <x:sheetData sheetId="554" refreshError="1"/>
      <x:sheetData sheetId="555" refreshError="1"/>
      <x:sheetData sheetId="556" refreshError="1"/>
      <x:sheetData sheetId="557" refreshError="1"/>
    </x:sheetDataSet>
  </x:externalBook>
</x:externalLink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Relationship Id="rId2" Type="http://schemas.openxmlformats.org/officeDocument/2006/relationships/comments" Target="../comments1.xml"  /></Relationships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2.vml"  /><Relationship Id="rId2" Type="http://schemas.openxmlformats.org/officeDocument/2006/relationships/comments" Target="../comments2.xml"  /></Relationships>
</file>

<file path=xl/worksheets/_rels/sheet3.xml.rels><?xml version="1.0" encoding="UTF-8" standalone="yes" ?><Relationships xmlns="http://schemas.openxmlformats.org/package/2006/relationships"><Relationship Id="rId1" Type="http://schemas.openxmlformats.org/officeDocument/2006/relationships/hyperlink" Target="http://www.stma.co.kr/" TargetMode="External" /><Relationship Id="rId2" Type="http://schemas.openxmlformats.org/officeDocument/2006/relationships/vmlDrawing" Target="../drawings/vmlDrawing3.vml"  /><Relationship Id="rId3" Type="http://schemas.openxmlformats.org/officeDocument/2006/relationships/comments" Target="../comments3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0000ff"/>
  </x:sheetPr>
  <x:dimension ref="B1:D18"/>
  <x:sheetViews>
    <x:sheetView topLeftCell="A1" zoomScaleNormal="75" zoomScaleSheetLayoutView="100" workbookViewId="0">
      <x:selection activeCell="A1" activeCellId="0" sqref="A1:A1"/>
    </x:sheetView>
  </x:sheetViews>
  <x:sheetFormatPr defaultColWidth="9.00390625" defaultRowHeight="16.39999999999999857891"/>
  <x:cols>
    <x:col min="2" max="2" width="23.625" customWidth="1"/>
    <x:col min="4" max="4" width="21.625" customWidth="1"/>
  </x:cols>
  <x:sheetData>
    <x:row r="1" spans="4:4" ht="24.94999999999999928946" customHeight="1">
      <x:c r="D1" s="55" t="str">
        <x:f>IF('〓 INITIAL 〓'!C4,"※※ 기본정보의 일부가 삭제되어 Stmate로 변환할 수 없습니다 ※※","")</x:f>
        <x:v>※※ 기본정보의 일부가 삭제되어 Stmate로 변환할 수 없습니다 ※※</x:v>
      </x:c>
    </x:row>
    <x:row r="2" spans="2:4" ht="23.85000000000000142109" customHeight="1">
      <x:c r="B2" s="44" t="s">
        <x:v>418</x:v>
      </x:c>
      <x:c r="D2" s="56" t="s">
        <x:v>1</x:v>
      </x:c>
    </x:row>
    <x:row r="3" spans="4:4" ht="23.85000000000000142109" customHeight="1">
      <x:c r="D3" s="56" t="s">
        <x:v>6</x:v>
      </x:c>
    </x:row>
    <x:row r="4" spans="2:4" ht="23.85000000000000142109" customHeight="1">
      <x:c r="B4" s="16" t="s">
        <x:v>103</x:v>
      </x:c>
      <x:c r="D4" s="68" t="str">
        <x:f>HYPERLINK("#'※※안내※※'!A1","※※안내※※ →")</x:f>
        <x:v>※※안내※※ →</x:v>
      </x:c>
    </x:row>
    <x:row r="5" spans="2:4" ht="23.85000000000000142109" customHeight="1">
      <x:c r="B5" s="16" t="s">
        <x:v>101</x:v>
      </x:c>
      <x:c r="D5" s="68" t="e">
        <x:f>HYPERLINK("#"&amp;#REF!&amp;"!A1","공사원가계산서 →")</x:f>
        <x:v>#REF!</x:v>
      </x:c>
    </x:row>
    <x:row r="6" spans="2:4" ht="23.85000000000000142109" customHeight="1">
      <x:c r="B6" s="16" t="s">
        <x:v>102</x:v>
      </x:c>
      <x:c r="D6" s="68" t="e">
        <x:f>HYPERLINK("#"&amp;#REF!&amp;"!A1","총괄설계내역서 →")</x:f>
        <x:v>#REF!</x:v>
      </x:c>
    </x:row>
    <x:row r="7" spans="2:4" ht="23.85000000000000142109" customHeight="1">
      <x:c r="B7" s="16" t="s">
        <x:v>71</x:v>
      </x:c>
      <x:c r="D7" s="68" t="str">
        <x:f>HYPERLINK("#"&amp;설계내역서!O2&amp;"!A1","설계내역서 →")</x:f>
        <x:v>설계내역서 →</x:v>
      </x:c>
    </x:row>
    <x:row r="8" spans="2:4" ht="23.85000000000000142109" customHeight="1">
      <x:c r="B8" s="16" t="s">
        <x:v>73</x:v>
      </x:c>
      <x:c r="D8" s="68" t="e">
        <x:f>HYPERLINK("#"&amp;#REF!&amp;"!A1","일위대가목록표 →")</x:f>
        <x:v>#REF!</x:v>
      </x:c>
    </x:row>
    <x:row r="9" spans="2:4" ht="23.85000000000000142109" customHeight="1">
      <x:c r="B9" s="16" t="s">
        <x:v>78</x:v>
      </x:c>
      <x:c r="D9" s="68" t="e">
        <x:f>HYPERLINK("#"&amp;#REF!&amp;"!A1","일위대가표 →")</x:f>
        <x:v>#REF!</x:v>
      </x:c>
    </x:row>
    <x:row r="10" spans="2:4" ht="23.85000000000000142109" customHeight="1">
      <x:c r="B10" s="16" t="s">
        <x:v>189</x:v>
      </x:c>
      <x:c r="D10" s="68" t="e">
        <x:f>HYPERLINK("#"&amp;#REF!&amp;"!A1","단가산출근거목록표 →")</x:f>
        <x:v>#REF!</x:v>
      </x:c>
    </x:row>
    <x:row r="11" spans="2:4" ht="23.85000000000000142109" customHeight="1">
      <x:c r="B11" s="16" t="s">
        <x:v>68</x:v>
      </x:c>
      <x:c r="D11" s="68" t="e">
        <x:f>HYPERLINK("#"&amp;#REF!&amp;"!A1","단가산출근거 →")</x:f>
        <x:v>#REF!</x:v>
      </x:c>
    </x:row>
    <x:row r="12" spans="2:4" ht="23.85000000000000142109" customHeight="1">
      <x:c r="B12" s="16" t="s">
        <x:v>77</x:v>
      </x:c>
      <x:c r="D12" s="68" t="e">
        <x:f>HYPERLINK("#"&amp;#REF!&amp;"!A1","환율및기초자료 →")</x:f>
        <x:v>#REF!</x:v>
      </x:c>
    </x:row>
    <x:row r="13" spans="2:4" ht="23.85000000000000142109" customHeight="1">
      <x:c r="B13" s="16" t="s">
        <x:v>69</x:v>
      </x:c>
      <x:c r="D13" s="68" t="e">
        <x:f>HYPERLINK("#"&amp;#REF!&amp;"!A1","중기목록표 →")</x:f>
        <x:v>#REF!</x:v>
      </x:c>
    </x:row>
    <x:row r="14" spans="2:4" ht="23.85000000000000142109" customHeight="1">
      <x:c r="B14" s="16" t="s">
        <x:v>76</x:v>
      </x:c>
      <x:c r="D14" s="68" t="e">
        <x:f>HYPERLINK("#"&amp;#REF!&amp;"!A1","중기사용료 →")</x:f>
        <x:v>#REF!</x:v>
      </x:c>
    </x:row>
    <x:row r="15" spans="2:4" ht="23.85000000000000142109" customHeight="1">
      <x:c r="B15" s="16" t="s">
        <x:v>67</x:v>
      </x:c>
      <x:c r="D15" s="68" t="e">
        <x:f>HYPERLINK("#"&amp;#REF!&amp;"!A1","재료비목록표 →")</x:f>
        <x:v>#REF!</x:v>
      </x:c>
    </x:row>
    <x:row r="16" spans="2:4" ht="23.85000000000000142109" customHeight="1">
      <x:c r="B16" s="16" t="s">
        <x:v>74</x:v>
      </x:c>
      <x:c r="D16" s="68" t="e">
        <x:f>HYPERLINK("#"&amp;#REF!&amp;"!A1","노무비목록표 →")</x:f>
        <x:v>#REF!</x:v>
      </x:c>
    </x:row>
    <x:row r="17" spans="2:4" ht="23.85000000000000142109" customHeight="1">
      <x:c r="B17" s="16" t="s">
        <x:v>72</x:v>
      </x:c>
      <x:c r="D17" s="68" t="e">
        <x:f>HYPERLINK("#"&amp;#REF!&amp;"!A1","경비목록표 →")</x:f>
        <x:v>#REF!</x:v>
      </x:c>
    </x:row>
    <x:row r="18" spans="2:4" ht="23.85000000000000142109" customHeight="1">
      <x:c r="B18" s="16" t="s">
        <x:v>70</x:v>
      </x:c>
      <x:c r="D18" s="68" t="e">
        <x:f>HYPERLINK("#"&amp;#REF!&amp;"!A1","일식견적목록표 →")</x:f>
        <x:v>#REF!</x:v>
      </x:c>
    </x:row>
  </x:sheetData>
  <x:printOptions horizontalCentered="1" verticalCentered="0" headings="0" gridLines="0" gridLinesSet="1"/>
  <x:pageMargins left="0.59041666984558105469" right="0.59041666984558105469" top="0.78736108541488647461" bottom="0.82666665315628051758" header="0" footer="0.62986111640930175781"/>
  <x:pageSetup paperSize="9" scale="100" firstPageNumber="1" fitToWidth="0" fitToHeight="0" orientation="portrait" usePrinterDefaults="1" blackAndWhite="0" draft="0" useFirstPageNumber="0" horizontalDpi="600" verticalDpi="600" copies="1"/>
  <x:headerFooter>
    <x:oddFooter xml:space="preserve">&amp;C&amp;"굴림체,Regular"&amp;9 - &amp;P -&amp;R&amp;"굴림체,Regular"&amp;9 </x:oddFooter>
  </x:headerFooter>
  <x:legacy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ff0000"/>
  </x:sheetPr>
  <x:dimension ref="A2:I15"/>
  <x:sheetViews>
    <x:sheetView topLeftCell="A1" zoomScaleNormal="75" zoomScaleSheetLayoutView="100" workbookViewId="0">
      <x:selection activeCell="A1" activeCellId="0" sqref="A1:A1"/>
    </x:sheetView>
  </x:sheetViews>
  <x:sheetFormatPr defaultColWidth="9.00390625" defaultRowHeight="16.39999999999999857891"/>
  <x:cols>
    <x:col min="1" max="1" width="9.125" style="2" customWidth="1"/>
    <x:col min="2" max="2" width="4.75" customWidth="1"/>
  </x:cols>
  <x:sheetData>
    <x:row r="2" spans="1:2">
      <x:c r="A2" s="68" t="str">
        <x:f>HYPERLINK("#'〓 목 차 〓'!B2","목차 →")</x:f>
        <x:v>목차 →</x:v>
      </x:c>
      <x:c r="B2" s="39" t="s">
        <x:v>54</x:v>
      </x:c>
    </x:row>
    <x:row r="4" spans="2:2" ht="18.75">
      <x:c r="B4" s="40" t="s">
        <x:v>48</x:v>
      </x:c>
    </x:row>
    <x:row r="6" spans="2:2">
      <x:c r="B6" s="38" t="s">
        <x:v>47</x:v>
      </x:c>
    </x:row>
    <x:row r="7" spans="2:2">
      <x:c r="B7" s="38" t="s">
        <x:v>51</x:v>
      </x:c>
    </x:row>
    <x:row r="8" spans="2:2">
      <x:c r="B8" s="41" t="s">
        <x:v>52</x:v>
      </x:c>
    </x:row>
    <x:row r="9" spans="2:2">
      <x:c r="B9" s="38" t="s">
        <x:v>49</x:v>
      </x:c>
    </x:row>
    <x:row r="10" spans="2:2">
      <x:c r="B10" s="38" t="s">
        <x:v>42</x:v>
      </x:c>
    </x:row>
    <x:row r="11" spans="2:9">
      <x:c r="B11" s="57" t="e">
        <x:f>HYPERLINK("#"&amp;#REF!&amp;"!Y3","◈ 단가산출근거의 수량부분은 산출근거 우측 연두색 부분에서 수정합니다. →")</x:f>
        <x:v>#REF!</x:v>
      </x:c>
      <x:c r="C11" s="58"/>
      <x:c r="D11" s="58"/>
      <x:c r="E11" s="58"/>
      <x:c r="F11" s="58"/>
      <x:c r="G11" s="58"/>
      <x:c r="H11" s="58"/>
      <x:c r="I11" s="58"/>
    </x:row>
    <x:row r="12" spans="2:2">
      <x:c r="B12" s="38" t="s">
        <x:v>7</x:v>
      </x:c>
    </x:row>
    <x:row r="14" spans="2:2">
      <x:c r="B14" s="42" t="s">
        <x:v>15</x:v>
      </x:c>
    </x:row>
    <x:row r="15" spans="2:3">
      <x:c r="B15" s="69" t="e">
        <x:f>HYPERLINK("#"&amp;#REF!&amp;"!I"&amp;ROW(#REF!)," → ")</x:f>
        <x:v>#REF!</x:v>
      </x:c>
      <x:c r="C15" s="43" t="s">
        <x:v>53</x:v>
      </x:c>
    </x:row>
  </x:sheetData>
  <x:mergeCells count="1">
    <x:mergeCell ref="B11:I11"/>
  </x:mergeCells>
  <x:printOptions horizontalCentered="1" verticalCentered="0" headings="0" gridLines="0" gridLinesSet="1"/>
  <x:pageMargins left="0.59041666984558105469" right="0.59041666984558105469" top="0.78736108541488647461" bottom="1" header="0" footer="0.5"/>
  <x:pageSetup paperSize="9" scale="100" firstPageNumber="1" fitToWidth="0" fitToHeight="0" orientation="portrait" usePrinterDefaults="1" blackAndWhite="0" draft="0" useFirstPageNumber="0" horizontalDpi="600" verticalDpi="600" copies="1"/>
  <x:headerFooter>
    <x:oddFooter xml:space="preserve">&amp;C&amp;"굴림체,Regular"&amp;9 - &amp;P -&amp;R&amp;"굴림체,Regular"&amp;9 </x:oddFooter>
  </x:headerFooter>
  <x:legacyDrawing r:id="rId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/>
  <x:dimension ref="A1:AC205"/>
  <x:sheetViews>
    <x:sheetView tabSelected="1" topLeftCell="A1" zoomScaleNormal="75" zoomScaleSheetLayoutView="100" workbookViewId="0">
      <x:pane xSplit="0" ySplit="4" topLeftCell="A50" activePane="bottomLeft" state="frozen"/>
      <x:selection pane="bottomLeft" activeCell="F180" activeCellId="0" sqref="F180:M185"/>
    </x:sheetView>
  </x:sheetViews>
  <x:sheetFormatPr defaultColWidth="9.125" defaultRowHeight="16.39999999999999857891"/>
  <x:cols>
    <x:col min="1" max="1" width="10" style="4" customWidth="1"/>
    <x:col min="2" max="3" width="24.25" style="4" customWidth="1"/>
    <x:col min="4" max="4" width="10" style="4" customWidth="1"/>
    <x:col min="5" max="5" width="5.5" style="4" customWidth="1"/>
    <x:col min="6" max="6" width="10" style="4" customWidth="1"/>
    <x:col min="7" max="7" width="11.5" style="4" customWidth="1"/>
    <x:col min="8" max="8" width="10" style="4" customWidth="1"/>
    <x:col min="9" max="9" width="11.5" style="4" customWidth="1"/>
    <x:col min="10" max="10" width="10" style="4" customWidth="1"/>
    <x:col min="11" max="11" width="11.5" style="4" customWidth="1"/>
    <x:col min="12" max="12" width="10" style="4" customWidth="1"/>
    <x:col min="13" max="13" width="11.5" style="4" customWidth="1"/>
    <x:col min="14" max="14" width="10" style="4" customWidth="1"/>
    <x:col min="15" max="15" width="9.125" style="10" hidden="1" customWidth="1"/>
    <x:col min="16" max="28" width="2.125" style="4" customWidth="1"/>
    <x:col min="29" max="29" width="9.125" style="12" customWidth="1"/>
    <x:col min="30" max="16384" width="9.125" style="4"/>
  </x:cols>
  <x:sheetData>
    <x:row r="1" spans="1:29" ht="24.94999999999999928946" customHeight="1">
      <x:c r="A1" s="59" t="s">
        <x:v>264</x:v>
      </x:c>
      <x:c r="B1" s="58"/>
      <x:c r="C1" s="58"/>
      <x:c r="D1" s="58"/>
      <x:c r="E1" s="58"/>
      <x:c r="F1" s="58"/>
      <x:c r="G1" s="58"/>
      <x:c r="H1" s="58"/>
      <x:c r="I1" s="58"/>
      <x:c r="J1" s="58"/>
      <x:c r="K1" s="58"/>
      <x:c r="L1" s="58"/>
      <x:c r="M1" s="58"/>
      <x:c r="N1" s="58"/>
      <x:c r="O1" s="3" t="s">
        <x:v>330</x:v>
      </x:c>
      <x:c r="AC1" s="13" t="s">
        <x:v>330</x:v>
      </x:c>
    </x:row>
    <x:row r="2" spans="1:15" ht="24.94999999999999928946" customHeight="1">
      <x:c r="A2" s="1" t="s">
        <x:v>245</x:v>
      </x:c>
      <x:c r="O2" s="14" t="str">
        <x:f ca="1">MID(CELL("filename",$A$1),FIND("]",CELL("filename",$A$1))+1,LEN(CELL("filename",$A$1)))</x:f>
        <x:v>설계내역서</x:v>
      </x:c>
    </x:row>
    <x:row r="3" spans="1:14" ht="24.94999999999999928946" customHeight="1">
      <x:c r="A3" s="64" t="s">
        <x:v>354</x:v>
      </x:c>
      <x:c r="B3" s="64" t="s">
        <x:v>125</x:v>
      </x:c>
      <x:c r="C3" s="64" t="s">
        <x:v>126</x:v>
      </x:c>
      <x:c r="D3" s="64" t="s">
        <x:v>381</x:v>
      </x:c>
      <x:c r="E3" s="64" t="s">
        <x:v>173</x:v>
      </x:c>
      <x:c r="F3" s="60" t="s">
        <x:v>305</x:v>
      </x:c>
      <x:c r="G3" s="65"/>
      <x:c r="H3" s="60" t="s">
        <x:v>306</x:v>
      </x:c>
      <x:c r="I3" s="65"/>
      <x:c r="J3" s="60" t="s">
        <x:v>304</x:v>
      </x:c>
      <x:c r="K3" s="65"/>
      <x:c r="L3" s="60" t="s">
        <x:v>309</x:v>
      </x:c>
      <x:c r="M3" s="65"/>
      <x:c r="N3" s="60" t="s">
        <x:v>311</x:v>
      </x:c>
    </x:row>
    <x:row r="4" spans="1:29" ht="24.94999999999999928946" customHeight="1">
      <x:c r="A4" s="65"/>
      <x:c r="B4" s="65"/>
      <x:c r="C4" s="65"/>
      <x:c r="D4" s="65"/>
      <x:c r="E4" s="65"/>
      <x:c r="F4" s="6" t="s">
        <x:v>331</x:v>
      </x:c>
      <x:c r="G4" s="6" t="s">
        <x:v>358</x:v>
      </x:c>
      <x:c r="H4" s="6" t="s">
        <x:v>331</x:v>
      </x:c>
      <x:c r="I4" s="6" t="s">
        <x:v>358</x:v>
      </x:c>
      <x:c r="J4" s="6" t="s">
        <x:v>331</x:v>
      </x:c>
      <x:c r="K4" s="6" t="s">
        <x:v>358</x:v>
      </x:c>
      <x:c r="L4" s="6" t="s">
        <x:v>331</x:v>
      </x:c>
      <x:c r="M4" s="6" t="s">
        <x:v>358</x:v>
      </x:c>
      <x:c r="N4" s="61"/>
      <x:c r="O4" s="10"/>
      <x:c r="AC4" s="68" t="str">
        <x:f>HYPERLINK("#'〓 목 차 〓'!B2","목차 →")</x:f>
        <x:v>목차 →</x:v>
      </x:c>
    </x:row>
    <x:row r="5" spans="1:17" ht="24.94999999999999928946" customHeight="1">
      <x:c r="A5" s="18"/>
      <x:c r="B5" s="62" t="s">
        <x:v>128</x:v>
      </x:c>
      <x:c r="C5" s="63"/>
      <x:c r="D5" s="21"/>
      <x:c r="E5" s="15"/>
      <x:c r="F5" s="24"/>
      <x:c r="G5" s="29"/>
      <x:c r="H5" s="8"/>
      <x:c r="I5" s="29"/>
      <x:c r="J5" s="8"/>
      <x:c r="K5" s="29"/>
      <x:c r="L5" s="9"/>
      <x:c r="M5" s="36"/>
      <x:c r="N5" s="15"/>
      <x:c r="O5" s="11" t="str">
        <x:f>"_x0007_`COD|E3_x0005_`QTY1|1_x0005_`EXI|0_x0005_`ITT|0_x0005_`END|"&amp;ROW(M137)&amp;"_x0005_`"</x:f>
        <x:v>_x0007_`COD|E3_x0005_`QTY1|1_x0005_`EXI|0_x0005_`ITT|0_x0005_`END|137_x0005_`</x:v>
      </x:c>
      <x:c r="P5" s="5" t="s">
        <x:v>373</x:v>
      </x:c>
      <x:c r="Q5" s="5" t="s">
        <x:v>379</x:v>
      </x:c>
    </x:row>
    <x:row r="6" spans="1:17" ht="24.94999999999999928946" customHeight="1">
      <x:c r="A6" s="18" t="s">
        <x:v>141</x:v>
      </x:c>
      <x:c r="B6" s="18" t="s">
        <x:v>263</x:v>
      </x:c>
      <x:c r="C6" s="19"/>
      <x:c r="D6" s="21"/>
      <x:c r="E6" s="15"/>
      <x:c r="F6" s="24"/>
      <x:c r="G6" s="29"/>
      <x:c r="H6" s="8"/>
      <x:c r="I6" s="29"/>
      <x:c r="J6" s="8"/>
      <x:c r="K6" s="29"/>
      <x:c r="L6" s="9"/>
      <x:c r="M6" s="36"/>
      <x:c r="N6" s="15"/>
      <x:c r="O6" s="11" t="str">
        <x:f>"_x0007_`COD|E2_x0005_`QTY1|1_x0005_`EXI|0_x0005_`ITT|0_x0005_`END|"&amp;ROW(M25)&amp;"_x0005_`"</x:f>
        <x:v>_x0007_`COD|E2_x0005_`QTY1|1_x0005_`EXI|0_x0005_`ITT|0_x0005_`END|25_x0005_`</x:v>
      </x:c>
      <x:c r="P6" s="5" t="s">
        <x:v>366</x:v>
      </x:c>
      <x:c r="Q6" s="5" t="s">
        <x:v>373</x:v>
      </x:c>
    </x:row>
    <x:row r="7" spans="1:17" ht="24.94999999999999928946" customHeight="1">
      <x:c r="A7" s="7" t="s">
        <x:v>156</x:v>
      </x:c>
      <x:c r="B7" s="7" t="s">
        <x:v>160</x:v>
      </x:c>
      <x:c r="C7" s="20"/>
      <x:c r="D7" s="21"/>
      <x:c r="E7" s="15"/>
      <x:c r="F7" s="24"/>
      <x:c r="G7" s="29"/>
      <x:c r="H7" s="8"/>
      <x:c r="I7" s="29"/>
      <x:c r="J7" s="8"/>
      <x:c r="K7" s="29"/>
      <x:c r="L7" s="9"/>
      <x:c r="M7" s="36"/>
      <x:c r="N7" s="15"/>
      <x:c r="O7" s="11" t="str">
        <x:f>"_x0007_`COD|E1_x0005_`QTY1|1_x0005_`EXI|0_x0005_`ITT|0_x0005_`END|"&amp;ROW(M10)&amp;"_x0005_`"</x:f>
        <x:v>_x0007_`COD|E1_x0005_`QTY1|1_x0005_`EXI|0_x0005_`ITT|0_x0005_`END|10_x0005_`</x:v>
      </x:c>
      <x:c r="P7" s="5" t="s">
        <x:v>360</x:v>
      </x:c>
      <x:c r="Q7" s="5" t="s">
        <x:v>366</x:v>
      </x:c>
    </x:row>
    <x:row r="8" spans="1:29" ht="24.94999999999999928946" customHeight="1">
      <x:c r="A8" s="7" t="s">
        <x:v>386</x:v>
      </x:c>
      <x:c r="B8" s="7" t="s">
        <x:v>329</x:v>
      </x:c>
      <x:c r="C8" s="20" t="s">
        <x:v>183</x:v>
      </x:c>
      <x:c r="D8" s="22">
        <x:v>764</x:v>
      </x:c>
      <x:c r="E8" s="15" t="s">
        <x:v>177</x:v>
      </x:c>
      <x:c r="F8" s="25"/>
      <x:c r="G8" s="24"/>
      <x:c r="H8" s="32"/>
      <x:c r="I8" s="24"/>
      <x:c r="J8" s="34"/>
      <x:c r="K8" s="8"/>
      <x:c r="L8" s="34"/>
      <x:c r="M8" s="29"/>
      <x:c r="N8" s="15" t="s">
        <x:v>265</x:v>
      </x:c>
      <x:c r="O8" s="11" t="s">
        <x:v>13</x:v>
      </x:c>
      <x:c r="P8" s="5" t="s">
        <x:v>268</x:v>
      </x:c>
      <x:c r="Q8" s="5" t="s">
        <x:v>360</x:v>
      </x:c>
      <x:c r="AC8" s="68" t="e">
        <x:f>HYPERLINK("#"&amp;#REF!&amp;"!A"&amp;ROW(#REF!),"D00002 →")</x:f>
        <x:v>#REF!</x:v>
      </x:c>
    </x:row>
    <x:row r="9" spans="1:29" ht="24.94999999999999928946" customHeight="1">
      <x:c r="A9" s="7" t="s">
        <x:v>363</x:v>
      </x:c>
      <x:c r="B9" s="7" t="s">
        <x:v>327</x:v>
      </x:c>
      <x:c r="C9" s="20" t="s">
        <x:v>115</x:v>
      </x:c>
      <x:c r="D9" s="22">
        <x:v>857</x:v>
      </x:c>
      <x:c r="E9" s="15" t="s">
        <x:v>177</x:v>
      </x:c>
      <x:c r="F9" s="25"/>
      <x:c r="G9" s="24"/>
      <x:c r="H9" s="32"/>
      <x:c r="I9" s="24"/>
      <x:c r="J9" s="34"/>
      <x:c r="K9" s="8"/>
      <x:c r="L9" s="34"/>
      <x:c r="M9" s="29"/>
      <x:c r="N9" s="15" t="s">
        <x:v>273</x:v>
      </x:c>
      <x:c r="O9" s="11" t="s">
        <x:v>12</x:v>
      </x:c>
      <x:c r="P9" s="5" t="s">
        <x:v>267</x:v>
      </x:c>
      <x:c r="Q9" s="5" t="s">
        <x:v>360</x:v>
      </x:c>
      <x:c r="AC9" s="68" t="e">
        <x:f>HYPERLINK("#"&amp;#REF!&amp;"!A"&amp;ROW(#REF!),"D00003 →")</x:f>
        <x:v>#REF!</x:v>
      </x:c>
    </x:row>
    <x:row r="10" spans="1:17" ht="24.94999999999999928946" customHeight="1">
      <x:c r="A10" s="7"/>
      <x:c r="B10" s="7"/>
      <x:c r="C10" s="20"/>
      <x:c r="D10" s="21"/>
      <x:c r="E10" s="15"/>
      <x:c r="F10" s="26"/>
      <x:c r="G10" s="30"/>
      <x:c r="H10" s="30"/>
      <x:c r="I10" s="30"/>
      <x:c r="J10" s="30"/>
      <x:c r="K10" s="35"/>
      <x:c r="L10" s="9"/>
      <x:c r="M10" s="37"/>
      <x:c r="N10" s="15"/>
      <x:c r="O10" s="11" t="s">
        <x:v>241</x:v>
      </x:c>
      <x:c r="P10" s="5" t="s">
        <x:v>369</x:v>
      </x:c>
      <x:c r="Q10" s="5" t="s">
        <x:v>366</x:v>
      </x:c>
    </x:row>
    <x:row r="11" spans="1:17" ht="24.94999999999999928946" customHeight="1">
      <x:c r="A11" s="7" t="s">
        <x:v>153</x:v>
      </x:c>
      <x:c r="B11" s="7" t="s">
        <x:v>382</x:v>
      </x:c>
      <x:c r="C11" s="20"/>
      <x:c r="D11" s="21"/>
      <x:c r="E11" s="15"/>
      <x:c r="F11" s="24"/>
      <x:c r="G11" s="29"/>
      <x:c r="H11" s="8"/>
      <x:c r="I11" s="29"/>
      <x:c r="J11" s="8"/>
      <x:c r="K11" s="29"/>
      <x:c r="L11" s="9"/>
      <x:c r="M11" s="36"/>
      <x:c r="N11" s="15"/>
      <x:c r="O11" s="11" t="str">
        <x:f>"_x0007_`COD|E1_x0005_`QTY1|1_x0005_`EXI|0_x0005_`ITT|0_x0005_`END|"&amp;ROW(M25)&amp;"_x0005_`"</x:f>
        <x:v>_x0007_`COD|E1_x0005_`QTY1|1_x0005_`EXI|0_x0005_`ITT|0_x0005_`END|25_x0005_`</x:v>
      </x:c>
      <x:c r="P11" s="5" t="s">
        <x:v>360</x:v>
      </x:c>
      <x:c r="Q11" s="5" t="s">
        <x:v>366</x:v>
      </x:c>
    </x:row>
    <x:row r="12" spans="1:29" ht="24.94999999999999928946" customHeight="1">
      <x:c r="A12" s="7" t="s">
        <x:v>365</x:v>
      </x:c>
      <x:c r="B12" s="7" t="s">
        <x:v>181</x:v>
      </x:c>
      <x:c r="C12" s="20" t="s">
        <x:v>186</x:v>
      </x:c>
      <x:c r="D12" s="22">
        <x:v>1</x:v>
      </x:c>
      <x:c r="E12" s="15" t="s">
        <x:v>177</x:v>
      </x:c>
      <x:c r="F12" s="25"/>
      <x:c r="G12" s="24"/>
      <x:c r="H12" s="32"/>
      <x:c r="I12" s="24"/>
      <x:c r="J12" s="34"/>
      <x:c r="K12" s="8"/>
      <x:c r="L12" s="34"/>
      <x:c r="M12" s="29"/>
      <x:c r="N12" s="15" t="s">
        <x:v>269</x:v>
      </x:c>
      <x:c r="O12" s="11" t="s">
        <x:v>9</x:v>
      </x:c>
      <x:c r="P12" s="5" t="s">
        <x:v>266</x:v>
      </x:c>
      <x:c r="Q12" s="5" t="s">
        <x:v>360</x:v>
      </x:c>
      <x:c r="AC12" s="68" t="e">
        <x:f>HYPERLINK("#"&amp;#REF!&amp;"!A"&amp;ROW(#REF!),"D00019 →")</x:f>
        <x:v>#REF!</x:v>
      </x:c>
    </x:row>
    <x:row r="13" spans="1:29" ht="24.94999999999999928946" customHeight="1">
      <x:c r="A13" s="7" t="s">
        <x:v>371</x:v>
      </x:c>
      <x:c r="B13" s="7" t="s">
        <x:v>317</x:v>
      </x:c>
      <x:c r="C13" s="20"/>
      <x:c r="D13" s="22">
        <x:v>31</x:v>
      </x:c>
      <x:c r="E13" s="15" t="s">
        <x:v>175</x:v>
      </x:c>
      <x:c r="F13" s="25"/>
      <x:c r="G13" s="24"/>
      <x:c r="H13" s="32"/>
      <x:c r="I13" s="24"/>
      <x:c r="J13" s="34"/>
      <x:c r="K13" s="8"/>
      <x:c r="L13" s="34"/>
      <x:c r="M13" s="29"/>
      <x:c r="N13" s="15" t="s">
        <x:v>271</x:v>
      </x:c>
      <x:c r="O13" s="11" t="s">
        <x:v>10</x:v>
      </x:c>
      <x:c r="P13" s="5" t="s">
        <x:v>270</x:v>
      </x:c>
      <x:c r="Q13" s="5" t="s">
        <x:v>360</x:v>
      </x:c>
      <x:c r="AC13" s="68" t="e">
        <x:f>HYPERLINK("#"&amp;#REF!&amp;"!A"&amp;ROW(#REF!),"B00840 →")</x:f>
        <x:v>#REF!</x:v>
      </x:c>
    </x:row>
    <x:row r="14" spans="1:29" ht="24.94999999999999928946" customHeight="1">
      <x:c r="A14" s="7" t="s">
        <x:v>383</x:v>
      </x:c>
      <x:c r="B14" s="7" t="s">
        <x:v>318</x:v>
      </x:c>
      <x:c r="C14" s="20"/>
      <x:c r="D14" s="22">
        <x:v>3</x:v>
      </x:c>
      <x:c r="E14" s="15" t="s">
        <x:v>178</x:v>
      </x:c>
      <x:c r="F14" s="25"/>
      <x:c r="G14" s="24"/>
      <x:c r="H14" s="32"/>
      <x:c r="I14" s="24"/>
      <x:c r="J14" s="34"/>
      <x:c r="K14" s="8"/>
      <x:c r="L14" s="34"/>
      <x:c r="M14" s="29"/>
      <x:c r="N14" s="15" t="s">
        <x:v>282</x:v>
      </x:c>
      <x:c r="O14" s="11" t="s">
        <x:v>11</x:v>
      </x:c>
      <x:c r="P14" s="5" t="s">
        <x:v>272</x:v>
      </x:c>
      <x:c r="Q14" s="5" t="s">
        <x:v>360</x:v>
      </x:c>
      <x:c r="AC14" s="68" t="e">
        <x:f>HYPERLINK("#"&amp;#REF!&amp;"!A"&amp;ROW(#REF!),"B00841 →")</x:f>
        <x:v>#REF!</x:v>
      </x:c>
    </x:row>
    <x:row r="15" spans="1:29" ht="24.94999999999999928946" customHeight="1">
      <x:c r="A15" s="7" t="s">
        <x:v>374</x:v>
      </x:c>
      <x:c r="B15" s="7" t="s">
        <x:v>313</x:v>
      </x:c>
      <x:c r="C15" s="20"/>
      <x:c r="D15" s="22">
        <x:v>87</x:v>
      </x:c>
      <x:c r="E15" s="15" t="s">
        <x:v>175</x:v>
      </x:c>
      <x:c r="F15" s="25"/>
      <x:c r="G15" s="24"/>
      <x:c r="H15" s="32"/>
      <x:c r="I15" s="24"/>
      <x:c r="J15" s="34"/>
      <x:c r="K15" s="8"/>
      <x:c r="L15" s="34"/>
      <x:c r="M15" s="29"/>
      <x:c r="N15" s="15" t="s">
        <x:v>274</x:v>
      </x:c>
      <x:c r="O15" s="11" t="s">
        <x:v>14</x:v>
      </x:c>
      <x:c r="P15" s="5" t="s">
        <x:v>283</x:v>
      </x:c>
      <x:c r="Q15" s="5" t="s">
        <x:v>360</x:v>
      </x:c>
      <x:c r="AC15" s="68" t="e">
        <x:f>HYPERLINK("#"&amp;#REF!&amp;"!A"&amp;ROW(#REF!),"B00011 →")</x:f>
        <x:v>#REF!</x:v>
      </x:c>
    </x:row>
    <x:row r="16" spans="1:29" ht="24.94999999999999928946" customHeight="1">
      <x:c r="A16" s="7" t="s">
        <x:v>364</x:v>
      </x:c>
      <x:c r="B16" s="7" t="s">
        <x:v>315</x:v>
      </x:c>
      <x:c r="C16" s="20" t="s">
        <x:v>174</x:v>
      </x:c>
      <x:c r="D16" s="22">
        <x:v>87</x:v>
      </x:c>
      <x:c r="E16" s="15" t="s">
        <x:v>175</x:v>
      </x:c>
      <x:c r="F16" s="25"/>
      <x:c r="G16" s="24"/>
      <x:c r="H16" s="32"/>
      <x:c r="I16" s="24"/>
      <x:c r="J16" s="34"/>
      <x:c r="K16" s="8"/>
      <x:c r="L16" s="34"/>
      <x:c r="M16" s="29"/>
      <x:c r="N16" s="15" t="s">
        <x:v>277</x:v>
      </x:c>
      <x:c r="O16" s="11" t="s">
        <x:v>8</x:v>
      </x:c>
      <x:c r="P16" s="5" t="s">
        <x:v>276</x:v>
      </x:c>
      <x:c r="Q16" s="5" t="s">
        <x:v>360</x:v>
      </x:c>
      <x:c r="AC16" s="68" t="e">
        <x:f>HYPERLINK("#"&amp;#REF!&amp;"!A"&amp;ROW(#REF!),"B00010 →")</x:f>
        <x:v>#REF!</x:v>
      </x:c>
    </x:row>
    <x:row r="17" spans="1:29" ht="24.94999999999999928946" customHeight="1">
      <x:c r="A17" s="7" t="s">
        <x:v>387</x:v>
      </x:c>
      <x:c r="B17" s="7" t="s">
        <x:v>298</x:v>
      </x:c>
      <x:c r="C17" s="20"/>
      <x:c r="D17" s="22">
        <x:v>2</x:v>
      </x:c>
      <x:c r="E17" s="15" t="s">
        <x:v>178</x:v>
      </x:c>
      <x:c r="F17" s="25"/>
      <x:c r="G17" s="24"/>
      <x:c r="H17" s="32"/>
      <x:c r="I17" s="24"/>
      <x:c r="J17" s="34"/>
      <x:c r="K17" s="8"/>
      <x:c r="L17" s="34"/>
      <x:c r="M17" s="29"/>
      <x:c r="N17" s="15" t="s">
        <x:v>281</x:v>
      </x:c>
      <x:c r="O17" s="11" t="s">
        <x:v>32</x:v>
      </x:c>
      <x:c r="P17" s="5" t="s">
        <x:v>278</x:v>
      </x:c>
      <x:c r="Q17" s="5" t="s">
        <x:v>360</x:v>
      </x:c>
      <x:c r="AC17" s="68" t="e">
        <x:f>HYPERLINK("#"&amp;#REF!&amp;"!A"&amp;ROW(#REF!),"B00854 →")</x:f>
        <x:v>#REF!</x:v>
      </x:c>
    </x:row>
    <x:row r="18" spans="1:29" ht="24.94999999999999928946" customHeight="1">
      <x:c r="A18" s="7" t="s">
        <x:v>384</x:v>
      </x:c>
      <x:c r="B18" s="7" t="s">
        <x:v>324</x:v>
      </x:c>
      <x:c r="C18" s="20"/>
      <x:c r="D18" s="22">
        <x:v>2</x:v>
      </x:c>
      <x:c r="E18" s="15" t="s">
        <x:v>178</x:v>
      </x:c>
      <x:c r="F18" s="25"/>
      <x:c r="G18" s="24"/>
      <x:c r="H18" s="32"/>
      <x:c r="I18" s="24"/>
      <x:c r="J18" s="34"/>
      <x:c r="K18" s="8"/>
      <x:c r="L18" s="34"/>
      <x:c r="M18" s="29"/>
      <x:c r="N18" s="15" t="s">
        <x:v>280</x:v>
      </x:c>
      <x:c r="O18" s="11" t="s">
        <x:v>16</x:v>
      </x:c>
      <x:c r="P18" s="5" t="s">
        <x:v>279</x:v>
      </x:c>
      <x:c r="Q18" s="5" t="s">
        <x:v>360</x:v>
      </x:c>
      <x:c r="AC18" s="68" t="e">
        <x:f>HYPERLINK("#"&amp;#REF!&amp;"!A"&amp;ROW(#REF!),"B00855 →")</x:f>
        <x:v>#REF!</x:v>
      </x:c>
    </x:row>
    <x:row r="19" spans="1:29" ht="24.94999999999999928946" customHeight="1">
      <x:c r="A19" s="7" t="s">
        <x:v>372</x:v>
      </x:c>
      <x:c r="B19" s="7" t="s">
        <x:v>300</x:v>
      </x:c>
      <x:c r="C19" s="20"/>
      <x:c r="D19" s="22">
        <x:v>2</x:v>
      </x:c>
      <x:c r="E19" s="15" t="s">
        <x:v>178</x:v>
      </x:c>
      <x:c r="F19" s="25"/>
      <x:c r="G19" s="24"/>
      <x:c r="H19" s="32"/>
      <x:c r="I19" s="24"/>
      <x:c r="J19" s="34"/>
      <x:c r="K19" s="8"/>
      <x:c r="L19" s="34"/>
      <x:c r="M19" s="29"/>
      <x:c r="N19" s="15" t="s">
        <x:v>292</x:v>
      </x:c>
      <x:c r="O19" s="11" t="s">
        <x:v>30</x:v>
      </x:c>
      <x:c r="P19" s="5" t="s">
        <x:v>275</x:v>
      </x:c>
      <x:c r="Q19" s="5" t="s">
        <x:v>360</x:v>
      </x:c>
      <x:c r="AC19" s="68" t="e">
        <x:f>HYPERLINK("#"&amp;#REF!&amp;"!A"&amp;ROW(#REF!),"B00853 →")</x:f>
        <x:v>#REF!</x:v>
      </x:c>
    </x:row>
    <x:row r="20" spans="1:29" ht="24.94999999999999928946" customHeight="1">
      <x:c r="A20" s="7" t="s">
        <x:v>359</x:v>
      </x:c>
      <x:c r="B20" s="7" t="s">
        <x:v>323</x:v>
      </x:c>
      <x:c r="C20" s="20"/>
      <x:c r="D20" s="22">
        <x:v>76</x:v>
      </x:c>
      <x:c r="E20" s="15" t="s">
        <x:v>175</x:v>
      </x:c>
      <x:c r="F20" s="25"/>
      <x:c r="G20" s="24"/>
      <x:c r="H20" s="32"/>
      <x:c r="I20" s="24"/>
      <x:c r="J20" s="34"/>
      <x:c r="K20" s="8"/>
      <x:c r="L20" s="34"/>
      <x:c r="M20" s="29"/>
      <x:c r="N20" s="15" t="s">
        <x:v>290</x:v>
      </x:c>
      <x:c r="O20" s="11" t="s">
        <x:v>17</x:v>
      </x:c>
      <x:c r="P20" s="5" t="s">
        <x:v>288</x:v>
      </x:c>
      <x:c r="Q20" s="5" t="s">
        <x:v>360</x:v>
      </x:c>
      <x:c r="AC20" s="68" t="e">
        <x:f>HYPERLINK("#"&amp;#REF!&amp;"!A"&amp;ROW(#REF!),"B00862 →")</x:f>
        <x:v>#REF!</x:v>
      </x:c>
    </x:row>
    <x:row r="21" spans="1:29" ht="24.94999999999999928946" customHeight="1">
      <x:c r="A21" s="7" t="s">
        <x:v>375</x:v>
      </x:c>
      <x:c r="B21" s="7" t="s">
        <x:v>316</x:v>
      </x:c>
      <x:c r="C21" s="20" t="s">
        <x:v>314</x:v>
      </x:c>
      <x:c r="D21" s="22">
        <x:v>2</x:v>
      </x:c>
      <x:c r="E21" s="15" t="s">
        <x:v>134</x:v>
      </x:c>
      <x:c r="F21" s="25"/>
      <x:c r="G21" s="24"/>
      <x:c r="H21" s="32"/>
      <x:c r="I21" s="24"/>
      <x:c r="J21" s="34"/>
      <x:c r="K21" s="8"/>
      <x:c r="L21" s="34"/>
      <x:c r="M21" s="29"/>
      <x:c r="N21" s="15" t="s">
        <x:v>287</x:v>
      </x:c>
      <x:c r="O21" s="11" t="s">
        <x:v>23</x:v>
      </x:c>
      <x:c r="P21" s="5" t="s">
        <x:v>286</x:v>
      </x:c>
      <x:c r="Q21" s="5" t="s">
        <x:v>360</x:v>
      </x:c>
      <x:c r="AC21" s="68" t="e">
        <x:f>HYPERLINK("#"&amp;#REF!&amp;"!A"&amp;ROW(#REF!),"B00015 →")</x:f>
        <x:v>#REF!</x:v>
      </x:c>
    </x:row>
    <x:row r="22" spans="1:29" ht="24.94999999999999928946" customHeight="1">
      <x:c r="A22" s="7" t="s">
        <x:v>361</x:v>
      </x:c>
      <x:c r="B22" s="7" t="s">
        <x:v>113</x:v>
      </x:c>
      <x:c r="C22" s="20" t="s">
        <x:v>294</x:v>
      </x:c>
      <x:c r="D22" s="22">
        <x:v>2</x:v>
      </x:c>
      <x:c r="E22" s="15" t="s">
        <x:v>142</x:v>
      </x:c>
      <x:c r="F22" s="25"/>
      <x:c r="G22" s="24"/>
      <x:c r="H22" s="32"/>
      <x:c r="I22" s="24"/>
      <x:c r="J22" s="34"/>
      <x:c r="K22" s="8"/>
      <x:c r="L22" s="34"/>
      <x:c r="M22" s="29"/>
      <x:c r="N22" s="15" t="s">
        <x:v>291</x:v>
      </x:c>
      <x:c r="O22" s="11" t="s">
        <x:v>22</x:v>
      </x:c>
      <x:c r="P22" s="5" t="s">
        <x:v>289</x:v>
      </x:c>
      <x:c r="Q22" s="5" t="s">
        <x:v>360</x:v>
      </x:c>
      <x:c r="AC22" s="68" t="e">
        <x:f>HYPERLINK("#"&amp;#REF!&amp;"!A"&amp;ROW(#REF!),"B00873 →")</x:f>
        <x:v>#REF!</x:v>
      </x:c>
    </x:row>
    <x:row r="23" spans="1:29" ht="24.94999999999999928946" customHeight="1">
      <x:c r="A23" s="7" t="s">
        <x:v>362</x:v>
      </x:c>
      <x:c r="B23" s="7" t="s">
        <x:v>113</x:v>
      </x:c>
      <x:c r="C23" s="20" t="s">
        <x:v>302</x:v>
      </x:c>
      <x:c r="D23" s="22">
        <x:v>3</x:v>
      </x:c>
      <x:c r="E23" s="15" t="s">
        <x:v>142</x:v>
      </x:c>
      <x:c r="F23" s="25"/>
      <x:c r="G23" s="24"/>
      <x:c r="H23" s="32"/>
      <x:c r="I23" s="24"/>
      <x:c r="J23" s="34"/>
      <x:c r="K23" s="8"/>
      <x:c r="L23" s="34"/>
      <x:c r="M23" s="29"/>
      <x:c r="N23" s="15" t="s">
        <x:v>284</x:v>
      </x:c>
      <x:c r="O23" s="11" t="s">
        <x:v>28</x:v>
      </x:c>
      <x:c r="P23" s="5" t="s">
        <x:v>293</x:v>
      </x:c>
      <x:c r="Q23" s="5" t="s">
        <x:v>360</x:v>
      </x:c>
      <x:c r="AC23" s="68" t="e">
        <x:f>HYPERLINK("#"&amp;#REF!&amp;"!A"&amp;ROW(#REF!),"B00866 →")</x:f>
        <x:v>#REF!</x:v>
      </x:c>
    </x:row>
    <x:row r="24" spans="1:29" ht="24.94999999999999928946" customHeight="1">
      <x:c r="A24" s="7" t="s">
        <x:v>356</x:v>
      </x:c>
      <x:c r="B24" s="7" t="s">
        <x:v>180</x:v>
      </x:c>
      <x:c r="C24" s="20" t="s">
        <x:v>118</x:v>
      </x:c>
      <x:c r="D24" s="22">
        <x:v>10</x:v>
      </x:c>
      <x:c r="E24" s="15" t="s">
        <x:v>138</x:v>
      </x:c>
      <x:c r="F24" s="25"/>
      <x:c r="G24" s="24"/>
      <x:c r="H24" s="32"/>
      <x:c r="I24" s="24"/>
      <x:c r="J24" s="34"/>
      <x:c r="K24" s="8"/>
      <x:c r="L24" s="34"/>
      <x:c r="M24" s="29"/>
      <x:c r="N24" s="15" t="s">
        <x:v>257</x:v>
      </x:c>
      <x:c r="O24" s="11" t="s">
        <x:v>65</x:v>
      </x:c>
      <x:c r="P24" s="5" t="s">
        <x:v>285</x:v>
      </x:c>
      <x:c r="Q24" s="5" t="s">
        <x:v>360</x:v>
      </x:c>
      <x:c r="AC24" s="68" t="e">
        <x:f>HYPERLINK("#"&amp;#REF!&amp;"!A"&amp;ROW(#REF!),"B00834 →")</x:f>
        <x:v>#REF!</x:v>
      </x:c>
    </x:row>
    <x:row r="25" spans="1:14" ht="24.94999999999999928946" customHeight="1">
      <x:c r="A25" s="7"/>
      <x:c r="B25" s="7"/>
      <x:c r="C25" s="7"/>
      <x:c r="D25" s="23"/>
      <x:c r="E25" s="17"/>
      <x:c r="F25" s="27"/>
      <x:c r="G25" s="27"/>
      <x:c r="H25" s="27"/>
      <x:c r="I25" s="27"/>
      <x:c r="J25" s="27"/>
      <x:c r="K25" s="27"/>
      <x:c r="L25" s="27"/>
      <x:c r="M25" s="27"/>
      <x:c r="N25" s="15"/>
    </x:row>
    <x:row r="26" spans="1:14" ht="24.94999999999999928946" customHeight="1">
      <x:c r="A26" s="7"/>
      <x:c r="B26" s="7"/>
      <x:c r="C26" s="7"/>
      <x:c r="D26" s="23"/>
      <x:c r="E26" s="17"/>
      <x:c r="F26" s="27"/>
      <x:c r="G26" s="27"/>
      <x:c r="H26" s="27"/>
      <x:c r="I26" s="27"/>
      <x:c r="J26" s="27"/>
      <x:c r="K26" s="27"/>
      <x:c r="L26" s="27"/>
      <x:c r="M26" s="27"/>
      <x:c r="N26" s="15"/>
    </x:row>
    <x:row r="27" spans="1:14" ht="24.94999999999999928946" customHeight="1">
      <x:c r="A27" s="7"/>
      <x:c r="B27" s="7"/>
      <x:c r="C27" s="7"/>
      <x:c r="D27" s="23"/>
      <x:c r="E27" s="17"/>
      <x:c r="F27" s="27"/>
      <x:c r="G27" s="27"/>
      <x:c r="H27" s="27"/>
      <x:c r="I27" s="27"/>
      <x:c r="J27" s="27"/>
      <x:c r="K27" s="27"/>
      <x:c r="L27" s="27"/>
      <x:c r="M27" s="27"/>
      <x:c r="N27" s="15"/>
    </x:row>
    <x:row r="28" spans="1:14" ht="24.94999999999999928946" customHeight="1">
      <x:c r="A28" s="7"/>
      <x:c r="B28" s="7"/>
      <x:c r="C28" s="7"/>
      <x:c r="D28" s="23"/>
      <x:c r="E28" s="17"/>
      <x:c r="F28" s="27"/>
      <x:c r="G28" s="27"/>
      <x:c r="H28" s="27"/>
      <x:c r="I28" s="27"/>
      <x:c r="J28" s="27"/>
      <x:c r="K28" s="27"/>
      <x:c r="L28" s="27"/>
      <x:c r="M28" s="27"/>
      <x:c r="N28" s="15"/>
    </x:row>
    <x:row r="29" spans="1:14" ht="24.94999999999999928946" customHeight="1">
      <x:c r="A29" s="7"/>
      <x:c r="B29" s="7"/>
      <x:c r="C29" s="7"/>
      <x:c r="D29" s="23"/>
      <x:c r="E29" s="17"/>
      <x:c r="F29" s="27"/>
      <x:c r="G29" s="27"/>
      <x:c r="H29" s="27"/>
      <x:c r="I29" s="27"/>
      <x:c r="J29" s="27"/>
      <x:c r="K29" s="27"/>
      <x:c r="L29" s="27"/>
      <x:c r="M29" s="27"/>
      <x:c r="N29" s="15"/>
    </x:row>
    <x:row r="30" spans="1:17" ht="24.94999999999999928946" customHeight="1">
      <x:c r="A30" s="18" t="s">
        <x:v>137</x:v>
      </x:c>
      <x:c r="B30" s="18" t="s">
        <x:v>370</x:v>
      </x:c>
      <x:c r="C30" s="19"/>
      <x:c r="D30" s="21"/>
      <x:c r="E30" s="15"/>
      <x:c r="F30" s="24"/>
      <x:c r="G30" s="29"/>
      <x:c r="H30" s="8"/>
      <x:c r="I30" s="29"/>
      <x:c r="J30" s="8"/>
      <x:c r="K30" s="29"/>
      <x:c r="L30" s="9"/>
      <x:c r="M30" s="36"/>
      <x:c r="N30" s="15"/>
      <x:c r="O30" s="11" t="str">
        <x:f>"_x0007_`COD|E2_x0005_`QTY1|1_x0005_`EXI|0_x0005_`ITT|0_x0005_`END|"&amp;ROW(M37)&amp;"_x0005_`"</x:f>
        <x:v>_x0007_`COD|E2_x0005_`QTY1|1_x0005_`EXI|0_x0005_`ITT|0_x0005_`END|37_x0005_`</x:v>
      </x:c>
      <x:c r="P30" s="5" t="s">
        <x:v>366</x:v>
      </x:c>
      <x:c r="Q30" s="5" t="s">
        <x:v>373</x:v>
      </x:c>
    </x:row>
    <x:row r="31" spans="1:29" ht="24.94999999999999928946" customHeight="1">
      <x:c r="A31" s="7" t="s">
        <x:v>157</x:v>
      </x:c>
      <x:c r="B31" s="7" t="s">
        <x:v>320</x:v>
      </x:c>
      <x:c r="C31" s="20" t="s">
        <x:v>319</x:v>
      </x:c>
      <x:c r="D31" s="22">
        <x:v>87</x:v>
      </x:c>
      <x:c r="E31" s="15" t="s">
        <x:v>175</x:v>
      </x:c>
      <x:c r="F31" s="25"/>
      <x:c r="G31" s="24"/>
      <x:c r="H31" s="32"/>
      <x:c r="I31" s="24"/>
      <x:c r="J31" s="34"/>
      <x:c r="K31" s="8"/>
      <x:c r="L31" s="34"/>
      <x:c r="M31" s="29"/>
      <x:c r="N31" s="15" t="s">
        <x:v>253</x:v>
      </x:c>
      <x:c r="O31" s="11" t="s">
        <x:v>27</x:v>
      </x:c>
      <x:c r="P31" s="5" t="s">
        <x:v>259</x:v>
      </x:c>
      <x:c r="Q31" s="5" t="s">
        <x:v>366</x:v>
      </x:c>
      <x:c r="AC31" s="68" t="e">
        <x:f>HYPERLINK("#"&amp;#REF!&amp;"!A"&amp;ROW(#REF!),"B00852 →")</x:f>
        <x:v>#REF!</x:v>
      </x:c>
    </x:row>
    <x:row r="32" spans="1:29" ht="24.94999999999999928946" customHeight="1">
      <x:c r="A32" s="7" t="s">
        <x:v>161</x:v>
      </x:c>
      <x:c r="B32" s="7" t="s">
        <x:v>116</x:v>
      </x:c>
      <x:c r="C32" s="20" t="s">
        <x:v>243</x:v>
      </x:c>
      <x:c r="D32" s="22">
        <x:v>4</x:v>
      </x:c>
      <x:c r="E32" s="15" t="s">
        <x:v>175</x:v>
      </x:c>
      <x:c r="F32" s="25"/>
      <x:c r="G32" s="24"/>
      <x:c r="H32" s="32"/>
      <x:c r="I32" s="24"/>
      <x:c r="J32" s="34"/>
      <x:c r="K32" s="8"/>
      <x:c r="L32" s="34"/>
      <x:c r="M32" s="29"/>
      <x:c r="N32" s="15" t="s">
        <x:v>251</x:v>
      </x:c>
      <x:c r="O32" s="11" t="s">
        <x:v>29</x:v>
      </x:c>
      <x:c r="P32" s="5" t="s">
        <x:v>255</x:v>
      </x:c>
      <x:c r="Q32" s="5" t="s">
        <x:v>366</x:v>
      </x:c>
      <x:c r="AC32" s="68" t="e">
        <x:f>HYPERLINK("#"&amp;#REF!&amp;"!A"&amp;ROW(#REF!),"B00026 →")</x:f>
        <x:v>#REF!</x:v>
      </x:c>
    </x:row>
    <x:row r="33" spans="1:29" ht="24.94999999999999928946" customHeight="1">
      <x:c r="A33" s="7" t="s">
        <x:v>159</x:v>
      </x:c>
      <x:c r="B33" s="7" t="s">
        <x:v>116</x:v>
      </x:c>
      <x:c r="C33" s="20" t="s">
        <x:v>242</x:v>
      </x:c>
      <x:c r="D33" s="22">
        <x:v>4</x:v>
      </x:c>
      <x:c r="E33" s="15" t="s">
        <x:v>175</x:v>
      </x:c>
      <x:c r="F33" s="25"/>
      <x:c r="G33" s="24"/>
      <x:c r="H33" s="32"/>
      <x:c r="I33" s="24"/>
      <x:c r="J33" s="34"/>
      <x:c r="K33" s="8"/>
      <x:c r="L33" s="34"/>
      <x:c r="M33" s="29"/>
      <x:c r="N33" s="15" t="s">
        <x:v>256</x:v>
      </x:c>
      <x:c r="O33" s="11" t="s">
        <x:v>31</x:v>
      </x:c>
      <x:c r="P33" s="5" t="s">
        <x:v>258</x:v>
      </x:c>
      <x:c r="Q33" s="5" t="s">
        <x:v>366</x:v>
      </x:c>
      <x:c r="AC33" s="68" t="e">
        <x:f>HYPERLINK("#"&amp;#REF!&amp;"!A"&amp;ROW(#REF!),"B00858 →")</x:f>
        <x:v>#REF!</x:v>
      </x:c>
    </x:row>
    <x:row r="34" spans="1:29" ht="24.94999999999999928946" customHeight="1">
      <x:c r="A34" s="7" t="s">
        <x:v>151</x:v>
      </x:c>
      <x:c r="B34" s="7" t="s">
        <x:v>116</x:v>
      </x:c>
      <x:c r="C34" s="20" t="s">
        <x:v>110</x:v>
      </x:c>
      <x:c r="D34" s="22">
        <x:v>187</x:v>
      </x:c>
      <x:c r="E34" s="15" t="s">
        <x:v>175</x:v>
      </x:c>
      <x:c r="F34" s="25"/>
      <x:c r="G34" s="24"/>
      <x:c r="H34" s="32"/>
      <x:c r="I34" s="24"/>
      <x:c r="J34" s="34"/>
      <x:c r="K34" s="8"/>
      <x:c r="L34" s="34"/>
      <x:c r="M34" s="29"/>
      <x:c r="N34" s="15" t="s">
        <x:v>250</x:v>
      </x:c>
      <x:c r="O34" s="11" t="s">
        <x:v>24</x:v>
      </x:c>
      <x:c r="P34" s="5" t="s">
        <x:v>254</x:v>
      </x:c>
      <x:c r="Q34" s="5" t="s">
        <x:v>366</x:v>
      </x:c>
      <x:c r="AC34" s="68" t="e">
        <x:f>HYPERLINK("#"&amp;#REF!&amp;"!A"&amp;ROW(#REF!),"B00012 →")</x:f>
        <x:v>#REF!</x:v>
      </x:c>
    </x:row>
    <x:row r="35" spans="1:29" ht="24.94999999999999928946" customHeight="1">
      <x:c r="A35" s="7" t="s">
        <x:v>158</x:v>
      </x:c>
      <x:c r="B35" s="7" t="s">
        <x:v>325</x:v>
      </x:c>
      <x:c r="C35" s="20" t="s">
        <x:v>244</x:v>
      </x:c>
      <x:c r="D35" s="22">
        <x:v>1</x:v>
      </x:c>
      <x:c r="E35" s="15" t="s">
        <x:v>178</x:v>
      </x:c>
      <x:c r="F35" s="25"/>
      <x:c r="G35" s="24"/>
      <x:c r="H35" s="32"/>
      <x:c r="I35" s="24"/>
      <x:c r="J35" s="34"/>
      <x:c r="K35" s="8"/>
      <x:c r="L35" s="34"/>
      <x:c r="M35" s="29"/>
      <x:c r="N35" s="15" t="s">
        <x:v>252</x:v>
      </x:c>
      <x:c r="O35" s="11" t="s">
        <x:v>25</x:v>
      </x:c>
      <x:c r="P35" s="5" t="s">
        <x:v>249</x:v>
      </x:c>
      <x:c r="Q35" s="5" t="s">
        <x:v>366</x:v>
      </x:c>
      <x:c r="AC35" s="68" t="e">
        <x:f>HYPERLINK("#"&amp;#REF!&amp;"!A"&amp;ROW(#REF!),"B00860 →")</x:f>
        <x:v>#REF!</x:v>
      </x:c>
    </x:row>
    <x:row r="36" spans="1:29" ht="24.94999999999999928946" customHeight="1">
      <x:c r="A36" s="7" t="s">
        <x:v>162</x:v>
      </x:c>
      <x:c r="B36" s="7" t="s">
        <x:v>307</x:v>
      </x:c>
      <x:c r="C36" s="20" t="s">
        <x:v>303</x:v>
      </x:c>
      <x:c r="D36" s="22">
        <x:v>2</x:v>
      </x:c>
      <x:c r="E36" s="15" t="s">
        <x:v>178</x:v>
      </x:c>
      <x:c r="F36" s="25"/>
      <x:c r="G36" s="24"/>
      <x:c r="H36" s="32"/>
      <x:c r="I36" s="24"/>
      <x:c r="J36" s="34"/>
      <x:c r="K36" s="8"/>
      <x:c r="L36" s="34"/>
      <x:c r="M36" s="29"/>
      <x:c r="N36" s="15" t="s">
        <x:v>197</x:v>
      </x:c>
      <x:c r="O36" s="11" t="s">
        <x:v>62</x:v>
      </x:c>
      <x:c r="P36" s="5" t="s">
        <x:v>191</x:v>
      </x:c>
      <x:c r="Q36" s="5" t="s">
        <x:v>366</x:v>
      </x:c>
      <x:c r="AC36" s="68" t="e">
        <x:f>HYPERLINK("#"&amp;#REF!&amp;"!A"&amp;ROW(#REF!),"B00004 →")</x:f>
        <x:v>#REF!</x:v>
      </x:c>
    </x:row>
    <x:row r="37" spans="1:14" ht="24.94999999999999928946" customHeight="1">
      <x:c r="A37" s="7"/>
      <x:c r="B37" s="7"/>
      <x:c r="C37" s="7"/>
      <x:c r="D37" s="23"/>
      <x:c r="E37" s="17"/>
      <x:c r="F37" s="27"/>
      <x:c r="G37" s="27"/>
      <x:c r="H37" s="27"/>
      <x:c r="I37" s="27"/>
      <x:c r="J37" s="27"/>
      <x:c r="K37" s="27"/>
      <x:c r="L37" s="27"/>
      <x:c r="M37" s="27"/>
      <x:c r="N37" s="15"/>
    </x:row>
    <x:row r="38" spans="1:14" ht="24.94999999999999928946" customHeight="1">
      <x:c r="A38" s="7"/>
      <x:c r="B38" s="7"/>
      <x:c r="C38" s="7"/>
      <x:c r="D38" s="23"/>
      <x:c r="E38" s="17"/>
      <x:c r="F38" s="27"/>
      <x:c r="G38" s="27"/>
      <x:c r="H38" s="27"/>
      <x:c r="I38" s="27"/>
      <x:c r="J38" s="27"/>
      <x:c r="K38" s="27"/>
      <x:c r="L38" s="27"/>
      <x:c r="M38" s="27"/>
      <x:c r="N38" s="15"/>
    </x:row>
    <x:row r="39" spans="1:14" ht="24.94999999999999928946" customHeight="1">
      <x:c r="A39" s="7"/>
      <x:c r="B39" s="7"/>
      <x:c r="C39" s="7"/>
      <x:c r="D39" s="23"/>
      <x:c r="E39" s="17"/>
      <x:c r="F39" s="27"/>
      <x:c r="G39" s="27"/>
      <x:c r="H39" s="27"/>
      <x:c r="I39" s="27"/>
      <x:c r="J39" s="27"/>
      <x:c r="K39" s="27"/>
      <x:c r="L39" s="27"/>
      <x:c r="M39" s="27"/>
      <x:c r="N39" s="15"/>
    </x:row>
    <x:row r="40" spans="1:14" ht="24.94999999999999928946" customHeight="1">
      <x:c r="A40" s="7"/>
      <x:c r="B40" s="7"/>
      <x:c r="C40" s="7"/>
      <x:c r="D40" s="23"/>
      <x:c r="E40" s="17"/>
      <x:c r="F40" s="27"/>
      <x:c r="G40" s="27"/>
      <x:c r="H40" s="27"/>
      <x:c r="I40" s="27"/>
      <x:c r="J40" s="27"/>
      <x:c r="K40" s="27"/>
      <x:c r="L40" s="27"/>
      <x:c r="M40" s="27"/>
      <x:c r="N40" s="15"/>
    </x:row>
    <x:row r="41" spans="1:14" ht="24.94999999999999928946" customHeight="1">
      <x:c r="A41" s="7"/>
      <x:c r="B41" s="7"/>
      <x:c r="C41" s="7"/>
      <x:c r="D41" s="23"/>
      <x:c r="E41" s="17"/>
      <x:c r="F41" s="27"/>
      <x:c r="G41" s="27"/>
      <x:c r="H41" s="27"/>
      <x:c r="I41" s="27"/>
      <x:c r="J41" s="27"/>
      <x:c r="K41" s="27"/>
      <x:c r="L41" s="27"/>
      <x:c r="M41" s="27"/>
      <x:c r="N41" s="15"/>
    </x:row>
    <x:row r="42" spans="1:14" ht="24.94999999999999928946" customHeight="1">
      <x:c r="A42" s="7"/>
      <x:c r="B42" s="7"/>
      <x:c r="C42" s="7"/>
      <x:c r="D42" s="23"/>
      <x:c r="E42" s="17"/>
      <x:c r="F42" s="27"/>
      <x:c r="G42" s="27"/>
      <x:c r="H42" s="27"/>
      <x:c r="I42" s="27"/>
      <x:c r="J42" s="27"/>
      <x:c r="K42" s="27"/>
      <x:c r="L42" s="27"/>
      <x:c r="M42" s="27"/>
      <x:c r="N42" s="15"/>
    </x:row>
    <x:row r="43" spans="1:14" ht="24.94999999999999928946" customHeight="1">
      <x:c r="A43" s="7"/>
      <x:c r="B43" s="7"/>
      <x:c r="C43" s="7"/>
      <x:c r="D43" s="23"/>
      <x:c r="E43" s="17"/>
      <x:c r="F43" s="27"/>
      <x:c r="G43" s="27"/>
      <x:c r="H43" s="27"/>
      <x:c r="I43" s="27"/>
      <x:c r="J43" s="27"/>
      <x:c r="K43" s="27"/>
      <x:c r="L43" s="27"/>
      <x:c r="M43" s="27"/>
      <x:c r="N43" s="15"/>
    </x:row>
    <x:row r="44" spans="1:14" ht="24.94999999999999928946" customHeight="1">
      <x:c r="A44" s="7"/>
      <x:c r="B44" s="7"/>
      <x:c r="C44" s="7"/>
      <x:c r="D44" s="23"/>
      <x:c r="E44" s="17"/>
      <x:c r="F44" s="27"/>
      <x:c r="G44" s="27"/>
      <x:c r="H44" s="27"/>
      <x:c r="I44" s="27"/>
      <x:c r="J44" s="27"/>
      <x:c r="K44" s="27"/>
      <x:c r="L44" s="27"/>
      <x:c r="M44" s="27"/>
      <x:c r="N44" s="15"/>
    </x:row>
    <x:row r="45" spans="1:14" ht="24.94999999999999928946" customHeight="1">
      <x:c r="A45" s="7"/>
      <x:c r="B45" s="7"/>
      <x:c r="C45" s="7"/>
      <x:c r="D45" s="23"/>
      <x:c r="E45" s="17"/>
      <x:c r="F45" s="27"/>
      <x:c r="G45" s="27"/>
      <x:c r="H45" s="27"/>
      <x:c r="I45" s="27"/>
      <x:c r="J45" s="27"/>
      <x:c r="K45" s="27"/>
      <x:c r="L45" s="27"/>
      <x:c r="M45" s="27"/>
      <x:c r="N45" s="15"/>
    </x:row>
    <x:row r="46" spans="1:14" ht="24.94999999999999928946" customHeight="1">
      <x:c r="A46" s="7"/>
      <x:c r="B46" s="7"/>
      <x:c r="C46" s="7"/>
      <x:c r="D46" s="23"/>
      <x:c r="E46" s="17"/>
      <x:c r="F46" s="27"/>
      <x:c r="G46" s="27"/>
      <x:c r="H46" s="27"/>
      <x:c r="I46" s="27"/>
      <x:c r="J46" s="27"/>
      <x:c r="K46" s="27"/>
      <x:c r="L46" s="27"/>
      <x:c r="M46" s="27"/>
      <x:c r="N46" s="15"/>
    </x:row>
    <x:row r="47" spans="1:14" ht="24.94999999999999928946" customHeight="1">
      <x:c r="A47" s="7"/>
      <x:c r="B47" s="7"/>
      <x:c r="C47" s="7"/>
      <x:c r="D47" s="23"/>
      <x:c r="E47" s="17"/>
      <x:c r="F47" s="27"/>
      <x:c r="G47" s="27"/>
      <x:c r="H47" s="27"/>
      <x:c r="I47" s="27"/>
      <x:c r="J47" s="27"/>
      <x:c r="K47" s="27"/>
      <x:c r="L47" s="27"/>
      <x:c r="M47" s="27"/>
      <x:c r="N47" s="15"/>
    </x:row>
    <x:row r="48" spans="1:14" ht="24.94999999999999928946" customHeight="1">
      <x:c r="A48" s="7"/>
      <x:c r="B48" s="7"/>
      <x:c r="C48" s="7"/>
      <x:c r="D48" s="23"/>
      <x:c r="E48" s="17"/>
      <x:c r="F48" s="27"/>
      <x:c r="G48" s="27"/>
      <x:c r="H48" s="27"/>
      <x:c r="I48" s="27"/>
      <x:c r="J48" s="27"/>
      <x:c r="K48" s="27"/>
      <x:c r="L48" s="27"/>
      <x:c r="M48" s="27"/>
      <x:c r="N48" s="15"/>
    </x:row>
    <x:row r="49" spans="1:14" ht="24.94999999999999928946" customHeight="1">
      <x:c r="A49" s="7"/>
      <x:c r="B49" s="7"/>
      <x:c r="C49" s="7"/>
      <x:c r="D49" s="23"/>
      <x:c r="E49" s="17"/>
      <x:c r="F49" s="27"/>
      <x:c r="G49" s="27"/>
      <x:c r="H49" s="27"/>
      <x:c r="I49" s="27"/>
      <x:c r="J49" s="27"/>
      <x:c r="K49" s="27"/>
      <x:c r="L49" s="27"/>
      <x:c r="M49" s="27"/>
      <x:c r="N49" s="15"/>
    </x:row>
    <x:row r="50" spans="1:14" ht="24.94999999999999928946" customHeight="1">
      <x:c r="A50" s="7"/>
      <x:c r="B50" s="7"/>
      <x:c r="C50" s="7"/>
      <x:c r="D50" s="23"/>
      <x:c r="E50" s="17"/>
      <x:c r="F50" s="27"/>
      <x:c r="G50" s="27"/>
      <x:c r="H50" s="27"/>
      <x:c r="I50" s="27"/>
      <x:c r="J50" s="27"/>
      <x:c r="K50" s="27"/>
      <x:c r="L50" s="27"/>
      <x:c r="M50" s="27"/>
      <x:c r="N50" s="15"/>
    </x:row>
    <x:row r="51" spans="1:14" ht="24.94999999999999928946" customHeight="1">
      <x:c r="A51" s="7"/>
      <x:c r="B51" s="7"/>
      <x:c r="C51" s="7"/>
      <x:c r="D51" s="23"/>
      <x:c r="E51" s="17"/>
      <x:c r="F51" s="27"/>
      <x:c r="G51" s="27"/>
      <x:c r="H51" s="27"/>
      <x:c r="I51" s="27"/>
      <x:c r="J51" s="27"/>
      <x:c r="K51" s="27"/>
      <x:c r="L51" s="27"/>
      <x:c r="M51" s="27"/>
      <x:c r="N51" s="15"/>
    </x:row>
    <x:row r="52" spans="1:14" ht="24.94999999999999928946" customHeight="1">
      <x:c r="A52" s="7"/>
      <x:c r="B52" s="7"/>
      <x:c r="C52" s="7"/>
      <x:c r="D52" s="23"/>
      <x:c r="E52" s="17"/>
      <x:c r="F52" s="27"/>
      <x:c r="G52" s="27"/>
      <x:c r="H52" s="27"/>
      <x:c r="I52" s="27"/>
      <x:c r="J52" s="27"/>
      <x:c r="K52" s="27"/>
      <x:c r="L52" s="27"/>
      <x:c r="M52" s="27"/>
      <x:c r="N52" s="15"/>
    </x:row>
    <x:row r="53" spans="1:14" ht="24.94999999999999928946" customHeight="1">
      <x:c r="A53" s="7"/>
      <x:c r="B53" s="7"/>
      <x:c r="C53" s="7"/>
      <x:c r="D53" s="23"/>
      <x:c r="E53" s="17"/>
      <x:c r="F53" s="27"/>
      <x:c r="G53" s="27"/>
      <x:c r="H53" s="27"/>
      <x:c r="I53" s="27"/>
      <x:c r="J53" s="27"/>
      <x:c r="K53" s="27"/>
      <x:c r="L53" s="27"/>
      <x:c r="M53" s="27"/>
      <x:c r="N53" s="15"/>
    </x:row>
    <x:row r="54" spans="1:14" ht="24.94999999999999928946" customHeight="1">
      <x:c r="A54" s="7"/>
      <x:c r="B54" s="7"/>
      <x:c r="C54" s="7"/>
      <x:c r="D54" s="23"/>
      <x:c r="E54" s="17"/>
      <x:c r="F54" s="27"/>
      <x:c r="G54" s="27"/>
      <x:c r="H54" s="27"/>
      <x:c r="I54" s="27"/>
      <x:c r="J54" s="27"/>
      <x:c r="K54" s="27"/>
      <x:c r="L54" s="27"/>
      <x:c r="M54" s="27"/>
      <x:c r="N54" s="15"/>
    </x:row>
    <x:row r="55" spans="1:17" ht="24.94999999999999928946" customHeight="1">
      <x:c r="A55" s="18" t="s">
        <x:v>140</x:v>
      </x:c>
      <x:c r="B55" s="18" t="s">
        <x:v>376</x:v>
      </x:c>
      <x:c r="C55" s="19"/>
      <x:c r="D55" s="21"/>
      <x:c r="E55" s="15"/>
      <x:c r="F55" s="24"/>
      <x:c r="G55" s="29"/>
      <x:c r="H55" s="8"/>
      <x:c r="I55" s="29"/>
      <x:c r="J55" s="8"/>
      <x:c r="K55" s="29"/>
      <x:c r="L55" s="9"/>
      <x:c r="M55" s="36"/>
      <x:c r="N55" s="15"/>
      <x:c r="O55" s="11" t="str">
        <x:f>"_x0007_`COD|E2_x0005_`QTY1|1_x0005_`EXI|0_x0005_`ITT|0_x0005_`END|"&amp;ROW(M82)&amp;"_x0005_`"</x:f>
        <x:v>_x0007_`COD|E2_x0005_`QTY1|1_x0005_`EXI|0_x0005_`ITT|0_x0005_`END|82_x0005_`</x:v>
      </x:c>
      <x:c r="P55" s="5" t="s">
        <x:v>366</x:v>
      </x:c>
      <x:c r="Q55" s="5" t="s">
        <x:v>373</x:v>
      </x:c>
    </x:row>
    <x:row r="56" spans="1:17" ht="24.94999999999999928946" customHeight="1">
      <x:c r="A56" s="7" t="s">
        <x:v>146</x:v>
      </x:c>
      <x:c r="B56" s="7" t="s">
        <x:v>195</x:v>
      </x:c>
      <x:c r="C56" s="20"/>
      <x:c r="D56" s="21"/>
      <x:c r="E56" s="15"/>
      <x:c r="F56" s="24"/>
      <x:c r="G56" s="29"/>
      <x:c r="H56" s="8"/>
      <x:c r="I56" s="29"/>
      <x:c r="J56" s="8"/>
      <x:c r="K56" s="29"/>
      <x:c r="L56" s="9"/>
      <x:c r="M56" s="36"/>
      <x:c r="N56" s="15"/>
      <x:c r="O56" s="11" t="str">
        <x:f>"_x0007_`COD|E1_x0005_`QTY1|1_x0005_`EXI|0_x0005_`ITT|0_x0005_`END|"&amp;ROW(M61)&amp;"_x0005_`"</x:f>
        <x:v>_x0007_`COD|E1_x0005_`QTY1|1_x0005_`EXI|0_x0005_`ITT|0_x0005_`END|61_x0005_`</x:v>
      </x:c>
      <x:c r="P56" s="5" t="s">
        <x:v>360</x:v>
      </x:c>
      <x:c r="Q56" s="5" t="s">
        <x:v>366</x:v>
      </x:c>
    </x:row>
    <x:row r="57" spans="1:29" ht="24.94999999999999928946" customHeight="1">
      <x:c r="A57" s="7" t="s">
        <x:v>377</x:v>
      </x:c>
      <x:c r="B57" s="7" t="s">
        <x:v>328</x:v>
      </x:c>
      <x:c r="C57" s="20" t="s">
        <x:v>296</x:v>
      </x:c>
      <x:c r="D57" s="22">
        <x:v>575</x:v>
      </x:c>
      <x:c r="E57" s="15" t="s">
        <x:v>179</x:v>
      </x:c>
      <x:c r="F57" s="25"/>
      <x:c r="G57" s="24"/>
      <x:c r="H57" s="32"/>
      <x:c r="I57" s="24"/>
      <x:c r="J57" s="34"/>
      <x:c r="K57" s="8"/>
      <x:c r="L57" s="34"/>
      <x:c r="M57" s="29"/>
      <x:c r="N57" s="15" t="s">
        <x:v>196</x:v>
      </x:c>
      <x:c r="O57" s="11" t="s">
        <x:v>21</x:v>
      </x:c>
      <x:c r="P57" s="5" t="s">
        <x:v>193</x:v>
      </x:c>
      <x:c r="Q57" s="5" t="s">
        <x:v>360</x:v>
      </x:c>
      <x:c r="AC57" s="68" t="e">
        <x:f>HYPERLINK("#"&amp;#REF!&amp;"!A"&amp;ROW(#REF!),"D00004 →")</x:f>
        <x:v>#REF!</x:v>
      </x:c>
    </x:row>
    <x:row r="58" spans="1:29" ht="24.94999999999999928946" customHeight="1">
      <x:c r="A58" s="7" t="s">
        <x:v>357</x:v>
      </x:c>
      <x:c r="B58" s="7" t="s">
        <x:v>122</x:v>
      </x:c>
      <x:c r="C58" s="20" t="s">
        <x:v>124</x:v>
      </x:c>
      <x:c r="D58" s="22">
        <x:v>575</x:v>
      </x:c>
      <x:c r="E58" s="15" t="s">
        <x:v>179</x:v>
      </x:c>
      <x:c r="F58" s="25"/>
      <x:c r="G58" s="24"/>
      <x:c r="H58" s="32"/>
      <x:c r="I58" s="24"/>
      <x:c r="J58" s="34"/>
      <x:c r="K58" s="8"/>
      <x:c r="L58" s="34"/>
      <x:c r="M58" s="29"/>
      <x:c r="N58" s="15" t="s">
        <x:v>198</x:v>
      </x:c>
      <x:c r="O58" s="11" t="s">
        <x:v>33</x:v>
      </x:c>
      <x:c r="P58" s="5" t="s">
        <x:v>194</x:v>
      </x:c>
      <x:c r="Q58" s="5" t="s">
        <x:v>360</x:v>
      </x:c>
      <x:c r="AC58" s="68" t="e">
        <x:f>HYPERLINK("#"&amp;#REF!&amp;"!A"&amp;ROW(#REF!),"B00032 →")</x:f>
        <x:v>#REF!</x:v>
      </x:c>
    </x:row>
    <x:row r="59" spans="1:29" ht="24.94999999999999928946" customHeight="1">
      <x:c r="A59" s="7" t="s">
        <x:v>385</x:v>
      </x:c>
      <x:c r="B59" s="7" t="s">
        <x:v>246</x:v>
      </x:c>
      <x:c r="C59" s="20" t="s">
        <x:v>127</x:v>
      </x:c>
      <x:c r="D59" s="22">
        <x:v>575</x:v>
      </x:c>
      <x:c r="E59" s="15" t="s">
        <x:v>179</x:v>
      </x:c>
      <x:c r="F59" s="25"/>
      <x:c r="G59" s="24"/>
      <x:c r="H59" s="32"/>
      <x:c r="I59" s="24"/>
      <x:c r="J59" s="34"/>
      <x:c r="K59" s="8"/>
      <x:c r="L59" s="34"/>
      <x:c r="M59" s="29"/>
      <x:c r="N59" s="15" t="s">
        <x:v>200</x:v>
      </x:c>
      <x:c r="O59" s="11" t="s">
        <x:v>18</x:v>
      </x:c>
      <x:c r="P59" s="5" t="s">
        <x:v>199</x:v>
      </x:c>
      <x:c r="Q59" s="5" t="s">
        <x:v>360</x:v>
      </x:c>
      <x:c r="AC59" s="68" t="e">
        <x:f>HYPERLINK("#"&amp;#REF!&amp;"!A"&amp;ROW(#REF!),"B00001 →")</x:f>
        <x:v>#REF!</x:v>
      </x:c>
    </x:row>
    <x:row r="60" spans="1:29" ht="24.94999999999999928946" customHeight="1">
      <x:c r="A60" s="7" t="s">
        <x:v>367</x:v>
      </x:c>
      <x:c r="B60" s="7" t="s">
        <x:v>338</x:v>
      </x:c>
      <x:c r="C60" s="20" t="s">
        <x:v>341</x:v>
      </x:c>
      <x:c r="D60" s="22">
        <x:v>598</x:v>
      </x:c>
      <x:c r="E60" s="15" t="s">
        <x:v>179</x:v>
      </x:c>
      <x:c r="F60" s="25"/>
      <x:c r="G60" s="24"/>
      <x:c r="H60" s="33"/>
      <x:c r="I60" s="8"/>
      <x:c r="J60" s="33"/>
      <x:c r="K60" s="8"/>
      <x:c r="L60" s="34"/>
      <x:c r="M60" s="29"/>
      <x:c r="N60" s="15" t="s">
        <x:v>339</x:v>
      </x:c>
      <x:c r="O60" s="11" t="s">
        <x:v>56</x:v>
      </x:c>
      <x:c r="P60" s="5" t="s">
        <x:v>205</x:v>
      </x:c>
      <x:c r="Q60" s="5" t="s">
        <x:v>360</x:v>
      </x:c>
      <x:c r="AC60" s="68" t="e">
        <x:f>HYPERLINK("#"&amp;#REF!&amp;"!A"&amp;ROW(#REF!),"M00012 →")</x:f>
        <x:v>#REF!</x:v>
      </x:c>
    </x:row>
    <x:row r="61" spans="1:17" ht="24.94999999999999928946" customHeight="1">
      <x:c r="A61" s="7"/>
      <x:c r="B61" s="7"/>
      <x:c r="C61" s="20"/>
      <x:c r="D61" s="21"/>
      <x:c r="E61" s="15"/>
      <x:c r="F61" s="26"/>
      <x:c r="G61" s="30"/>
      <x:c r="H61" s="30"/>
      <x:c r="I61" s="30"/>
      <x:c r="J61" s="30"/>
      <x:c r="K61" s="35"/>
      <x:c r="L61" s="9"/>
      <x:c r="M61" s="37"/>
      <x:c r="N61" s="15"/>
      <x:c r="O61" s="11" t="s">
        <x:v>241</x:v>
      </x:c>
      <x:c r="P61" s="5" t="s">
        <x:v>369</x:v>
      </x:c>
      <x:c r="Q61" s="5" t="s">
        <x:v>366</x:v>
      </x:c>
    </x:row>
    <x:row r="62" spans="1:17" ht="24.94999999999999928946" customHeight="1">
      <x:c r="A62" s="7" t="s">
        <x:v>147</x:v>
      </x:c>
      <x:c r="B62" s="7" t="s">
        <x:v>368</x:v>
      </x:c>
      <x:c r="C62" s="20"/>
      <x:c r="D62" s="21"/>
      <x:c r="E62" s="15"/>
      <x:c r="F62" s="24"/>
      <x:c r="G62" s="29"/>
      <x:c r="H62" s="8"/>
      <x:c r="I62" s="29"/>
      <x:c r="J62" s="8"/>
      <x:c r="K62" s="29"/>
      <x:c r="L62" s="9"/>
      <x:c r="M62" s="36"/>
      <x:c r="N62" s="15"/>
      <x:c r="O62" s="11" t="str">
        <x:f>"_x0007_`COD|E1_x0005_`QTY1|1_x0005_`EXI|0_x0005_`ITT|0_x0005_`END|"&amp;ROW(M69)&amp;"_x0005_`"</x:f>
        <x:v>_x0007_`COD|E1_x0005_`QTY1|1_x0005_`EXI|0_x0005_`ITT|0_x0005_`END|69_x0005_`</x:v>
      </x:c>
      <x:c r="P62" s="5" t="s">
        <x:v>360</x:v>
      </x:c>
      <x:c r="Q62" s="5" t="s">
        <x:v>366</x:v>
      </x:c>
    </x:row>
    <x:row r="63" spans="1:29" ht="24.94999999999999928946" customHeight="1">
      <x:c r="A63" s="7" t="s">
        <x:v>417</x:v>
      </x:c>
      <x:c r="B63" s="7" t="s">
        <x:v>328</x:v>
      </x:c>
      <x:c r="C63" s="20" t="s">
        <x:v>296</x:v>
      </x:c>
      <x:c r="D63" s="22">
        <x:v>252</x:v>
      </x:c>
      <x:c r="E63" s="15" t="s">
        <x:v>179</x:v>
      </x:c>
      <x:c r="F63" s="25"/>
      <x:c r="G63" s="24"/>
      <x:c r="H63" s="32"/>
      <x:c r="I63" s="24"/>
      <x:c r="J63" s="34"/>
      <x:c r="K63" s="8"/>
      <x:c r="L63" s="34"/>
      <x:c r="M63" s="29"/>
      <x:c r="N63" s="15" t="s">
        <x:v>196</x:v>
      </x:c>
      <x:c r="O63" s="11" t="s">
        <x:v>21</x:v>
      </x:c>
      <x:c r="P63" s="5" t="s">
        <x:v>193</x:v>
      </x:c>
      <x:c r="Q63" s="5" t="s">
        <x:v>360</x:v>
      </x:c>
      <x:c r="AC63" s="68" t="e">
        <x:f>HYPERLINK("#"&amp;#REF!&amp;"!A"&amp;ROW(#REF!),"D00004 →")</x:f>
        <x:v>#REF!</x:v>
      </x:c>
    </x:row>
    <x:row r="64" spans="1:29" ht="24.94999999999999928946" customHeight="1">
      <x:c r="A64" s="7" t="s">
        <x:v>388</x:v>
      </x:c>
      <x:c r="B64" s="7" t="s">
        <x:v>122</x:v>
      </x:c>
      <x:c r="C64" s="20" t="s">
        <x:v>119</x:v>
      </x:c>
      <x:c r="D64" s="22">
        <x:v>252</x:v>
      </x:c>
      <x:c r="E64" s="15" t="s">
        <x:v>179</x:v>
      </x:c>
      <x:c r="F64" s="25"/>
      <x:c r="G64" s="24"/>
      <x:c r="H64" s="32"/>
      <x:c r="I64" s="24"/>
      <x:c r="J64" s="34"/>
      <x:c r="K64" s="8"/>
      <x:c r="L64" s="34"/>
      <x:c r="M64" s="29"/>
      <x:c r="N64" s="15" t="s">
        <x:v>208</x:v>
      </x:c>
      <x:c r="O64" s="11" t="s">
        <x:v>44</x:v>
      </x:c>
      <x:c r="P64" s="5" t="s">
        <x:v>203</x:v>
      </x:c>
      <x:c r="Q64" s="5" t="s">
        <x:v>360</x:v>
      </x:c>
      <x:c r="AC64" s="68" t="e">
        <x:f>HYPERLINK("#"&amp;#REF!&amp;"!A"&amp;ROW(#REF!),"B00832 →")</x:f>
        <x:v>#REF!</x:v>
      </x:c>
    </x:row>
    <x:row r="65" spans="1:29" ht="24.94999999999999928946" customHeight="1">
      <x:c r="A65" s="7" t="s">
        <x:v>395</x:v>
      </x:c>
      <x:c r="B65" s="7" t="s">
        <x:v>117</x:v>
      </x:c>
      <x:c r="C65" s="20" t="s">
        <x:v>247</x:v>
      </x:c>
      <x:c r="D65" s="22">
        <x:v>252</x:v>
      </x:c>
      <x:c r="E65" s="15" t="s">
        <x:v>179</x:v>
      </x:c>
      <x:c r="F65" s="25"/>
      <x:c r="G65" s="24"/>
      <x:c r="H65" s="32"/>
      <x:c r="I65" s="24"/>
      <x:c r="J65" s="34"/>
      <x:c r="K65" s="8"/>
      <x:c r="L65" s="34"/>
      <x:c r="M65" s="29"/>
      <x:c r="N65" s="15" t="s">
        <x:v>201</x:v>
      </x:c>
      <x:c r="O65" s="11" t="s">
        <x:v>19</x:v>
      </x:c>
      <x:c r="P65" s="5" t="s">
        <x:v>202</x:v>
      </x:c>
      <x:c r="Q65" s="5" t="s">
        <x:v>360</x:v>
      </x:c>
      <x:c r="AC65" s="68" t="e">
        <x:f>HYPERLINK("#"&amp;#REF!&amp;"!A"&amp;ROW(#REF!),"B00828 →")</x:f>
        <x:v>#REF!</x:v>
      </x:c>
    </x:row>
    <x:row r="66" spans="1:29" ht="24.94999999999999928946" customHeight="1">
      <x:c r="A66" s="7" t="s">
        <x:v>396</x:v>
      </x:c>
      <x:c r="B66" s="7" t="s">
        <x:v>121</x:v>
      </x:c>
      <x:c r="C66" s="20" t="s">
        <x:v>112</x:v>
      </x:c>
      <x:c r="D66" s="22">
        <x:v>252</x:v>
      </x:c>
      <x:c r="E66" s="15" t="s">
        <x:v>179</x:v>
      </x:c>
      <x:c r="F66" s="25"/>
      <x:c r="G66" s="24"/>
      <x:c r="H66" s="32"/>
      <x:c r="I66" s="24"/>
      <x:c r="J66" s="34"/>
      <x:c r="K66" s="8"/>
      <x:c r="L66" s="34"/>
      <x:c r="M66" s="29"/>
      <x:c r="N66" s="15" t="s">
        <x:v>206</x:v>
      </x:c>
      <x:c r="O66" s="11" t="s">
        <x:v>26</x:v>
      </x:c>
      <x:c r="P66" s="5" t="s">
        <x:v>204</x:v>
      </x:c>
      <x:c r="Q66" s="5" t="s">
        <x:v>360</x:v>
      </x:c>
      <x:c r="AC66" s="68" t="e">
        <x:f>HYPERLINK("#"&amp;#REF!&amp;"!A"&amp;ROW(#REF!),"B00827 →")</x:f>
        <x:v>#REF!</x:v>
      </x:c>
    </x:row>
    <x:row r="67" spans="1:29" ht="24.94999999999999928946" customHeight="1">
      <x:c r="A67" s="7" t="s">
        <x:v>408</x:v>
      </x:c>
      <x:c r="B67" s="7" t="s">
        <x:v>145</x:v>
      </x:c>
      <x:c r="C67" s="20" t="s">
        <x:v>342</x:v>
      </x:c>
      <x:c r="D67" s="22">
        <x:v>30</x:v>
      </x:c>
      <x:c r="E67" s="15" t="s">
        <x:v>144</x:v>
      </x:c>
      <x:c r="F67" s="25"/>
      <x:c r="G67" s="24"/>
      <x:c r="H67" s="33"/>
      <x:c r="I67" s="8"/>
      <x:c r="J67" s="33"/>
      <x:c r="K67" s="8"/>
      <x:c r="L67" s="34"/>
      <x:c r="M67" s="29"/>
      <x:c r="N67" s="15" t="s">
        <x:v>344</x:v>
      </x:c>
      <x:c r="O67" s="11" t="s">
        <x:v>61</x:v>
      </x:c>
      <x:c r="P67" s="5" t="s">
        <x:v>207</x:v>
      </x:c>
      <x:c r="Q67" s="5" t="s">
        <x:v>360</x:v>
      </x:c>
      <x:c r="AC67" s="68" t="e">
        <x:f>HYPERLINK("#"&amp;#REF!&amp;"!A"&amp;ROW(#REF!),"M00064 →")</x:f>
        <x:v>#REF!</x:v>
      </x:c>
    </x:row>
    <x:row r="68" spans="1:29" ht="24.94999999999999928946" customHeight="1">
      <x:c r="A68" s="7" t="s">
        <x:v>409</x:v>
      </x:c>
      <x:c r="B68" s="7" t="s">
        <x:v>145</x:v>
      </x:c>
      <x:c r="C68" s="20" t="s">
        <x:v>337</x:v>
      </x:c>
      <x:c r="D68" s="22">
        <x:v>30</x:v>
      </x:c>
      <x:c r="E68" s="15" t="s">
        <x:v>144</x:v>
      </x:c>
      <x:c r="F68" s="25"/>
      <x:c r="G68" s="24"/>
      <x:c r="H68" s="33"/>
      <x:c r="I68" s="8"/>
      <x:c r="J68" s="33"/>
      <x:c r="K68" s="8"/>
      <x:c r="L68" s="34"/>
      <x:c r="M68" s="29"/>
      <x:c r="N68" s="15" t="s">
        <x:v>343</x:v>
      </x:c>
      <x:c r="O68" s="11" t="s">
        <x:v>64</x:v>
      </x:c>
      <x:c r="P68" s="5" t="s">
        <x:v>209</x:v>
      </x:c>
      <x:c r="Q68" s="5" t="s">
        <x:v>360</x:v>
      </x:c>
      <x:c r="AC68" s="68" t="e">
        <x:f>HYPERLINK("#"&amp;#REF!&amp;"!A"&amp;ROW(#REF!),"M00063 →")</x:f>
        <x:v>#REF!</x:v>
      </x:c>
    </x:row>
    <x:row r="69" spans="1:17" ht="24.94999999999999928946" customHeight="1">
      <x:c r="A69" s="7"/>
      <x:c r="B69" s="7"/>
      <x:c r="C69" s="20"/>
      <x:c r="D69" s="21"/>
      <x:c r="E69" s="15"/>
      <x:c r="F69" s="26"/>
      <x:c r="G69" s="30"/>
      <x:c r="H69" s="30"/>
      <x:c r="I69" s="30"/>
      <x:c r="J69" s="30"/>
      <x:c r="K69" s="35"/>
      <x:c r="L69" s="9"/>
      <x:c r="M69" s="37"/>
      <x:c r="N69" s="15"/>
      <x:c r="O69" s="11" t="s">
        <x:v>241</x:v>
      </x:c>
      <x:c r="P69" s="5" t="s">
        <x:v>369</x:v>
      </x:c>
      <x:c r="Q69" s="5" t="s">
        <x:v>366</x:v>
      </x:c>
    </x:row>
    <x:row r="70" spans="1:17" ht="24.94999999999999928946" customHeight="1">
      <x:c r="A70" s="7" t="s">
        <x:v>149</x:v>
      </x:c>
      <x:c r="B70" s="7" t="s">
        <x:v>214</x:v>
      </x:c>
      <x:c r="C70" s="20" t="s">
        <x:v>129</x:v>
      </x:c>
      <x:c r="D70" s="21"/>
      <x:c r="E70" s="15"/>
      <x:c r="F70" s="24"/>
      <x:c r="G70" s="29"/>
      <x:c r="H70" s="8"/>
      <x:c r="I70" s="29"/>
      <x:c r="J70" s="8"/>
      <x:c r="K70" s="29"/>
      <x:c r="L70" s="9"/>
      <x:c r="M70" s="36"/>
      <x:c r="N70" s="15"/>
      <x:c r="O70" s="11" t="str">
        <x:f>"_x0007_`COD|E1_x0005_`QTY1|1_x0005_`EXI|0_x0005_`ITT|0_x0005_`END|"&amp;ROW(M76)&amp;"_x0005_`"</x:f>
        <x:v>_x0007_`COD|E1_x0005_`QTY1|1_x0005_`EXI|0_x0005_`ITT|0_x0005_`END|76_x0005_`</x:v>
      </x:c>
      <x:c r="P70" s="5" t="s">
        <x:v>360</x:v>
      </x:c>
      <x:c r="Q70" s="5" t="s">
        <x:v>366</x:v>
      </x:c>
    </x:row>
    <x:row r="71" spans="1:29" ht="24.94999999999999928946" customHeight="1">
      <x:c r="A71" s="7" t="s">
        <x:v>389</x:v>
      </x:c>
      <x:c r="B71" s="7" t="s">
        <x:v>328</x:v>
      </x:c>
      <x:c r="C71" s="20" t="s">
        <x:v>296</x:v>
      </x:c>
      <x:c r="D71" s="22">
        <x:v>2012</x:v>
      </x:c>
      <x:c r="E71" s="15" t="s">
        <x:v>179</x:v>
      </x:c>
      <x:c r="F71" s="25"/>
      <x:c r="G71" s="24"/>
      <x:c r="H71" s="32"/>
      <x:c r="I71" s="24"/>
      <x:c r="J71" s="34"/>
      <x:c r="K71" s="8"/>
      <x:c r="L71" s="34"/>
      <x:c r="M71" s="29"/>
      <x:c r="N71" s="15" t="s">
        <x:v>196</x:v>
      </x:c>
      <x:c r="O71" s="11" t="s">
        <x:v>21</x:v>
      </x:c>
      <x:c r="P71" s="5" t="s">
        <x:v>193</x:v>
      </x:c>
      <x:c r="Q71" s="5" t="s">
        <x:v>360</x:v>
      </x:c>
      <x:c r="AC71" s="68" t="e">
        <x:f>HYPERLINK("#"&amp;#REF!&amp;"!A"&amp;ROW(#REF!),"D00004 →")</x:f>
        <x:v>#REF!</x:v>
      </x:c>
    </x:row>
    <x:row r="72" spans="1:29" ht="24.94999999999999928946" customHeight="1">
      <x:c r="A72" s="7" t="s">
        <x:v>410</x:v>
      </x:c>
      <x:c r="B72" s="7" t="s">
        <x:v>301</x:v>
      </x:c>
      <x:c r="C72" s="20" t="s">
        <x:v>184</x:v>
      </x:c>
      <x:c r="D72" s="22">
        <x:v>2012</x:v>
      </x:c>
      <x:c r="E72" s="15" t="s">
        <x:v>179</x:v>
      </x:c>
      <x:c r="F72" s="25"/>
      <x:c r="G72" s="24"/>
      <x:c r="H72" s="32"/>
      <x:c r="I72" s="24"/>
      <x:c r="J72" s="34"/>
      <x:c r="K72" s="8"/>
      <x:c r="L72" s="34"/>
      <x:c r="M72" s="29"/>
      <x:c r="N72" s="15" t="s">
        <x:v>218</x:v>
      </x:c>
      <x:c r="O72" s="11" t="s">
        <x:v>43</x:v>
      </x:c>
      <x:c r="P72" s="5" t="s">
        <x:v>215</x:v>
      </x:c>
      <x:c r="Q72" s="5" t="s">
        <x:v>360</x:v>
      </x:c>
      <x:c r="AC72" s="68" t="e">
        <x:f>HYPERLINK("#"&amp;#REF!&amp;"!A"&amp;ROW(#REF!),"B00861 →")</x:f>
        <x:v>#REF!</x:v>
      </x:c>
    </x:row>
    <x:row r="73" spans="1:29" ht="24.94999999999999928946" customHeight="1">
      <x:c r="A73" s="7" t="s">
        <x:v>399</x:v>
      </x:c>
      <x:c r="B73" s="7" t="s">
        <x:v>312</x:v>
      </x:c>
      <x:c r="C73" s="20"/>
      <x:c r="D73" s="22">
        <x:v>2012</x:v>
      </x:c>
      <x:c r="E73" s="15" t="s">
        <x:v>179</x:v>
      </x:c>
      <x:c r="F73" s="25"/>
      <x:c r="G73" s="24"/>
      <x:c r="H73" s="32"/>
      <x:c r="I73" s="24"/>
      <x:c r="J73" s="34"/>
      <x:c r="K73" s="8"/>
      <x:c r="L73" s="34"/>
      <x:c r="M73" s="29"/>
      <x:c r="N73" s="15" t="s">
        <x:v>213</x:v>
      </x:c>
      <x:c r="O73" s="11" t="s">
        <x:v>36</x:v>
      </x:c>
      <x:c r="P73" s="5" t="s">
        <x:v>217</x:v>
      </x:c>
      <x:c r="Q73" s="5" t="s">
        <x:v>360</x:v>
      </x:c>
      <x:c r="AC73" s="68" t="e">
        <x:f>HYPERLINK("#"&amp;#REF!&amp;"!A"&amp;ROW(#REF!),"B00005 →")</x:f>
        <x:v>#REF!</x:v>
      </x:c>
    </x:row>
    <x:row r="74" spans="1:29" ht="24.94999999999999928946" customHeight="1">
      <x:c r="A74" s="7" t="s">
        <x:v>414</x:v>
      </x:c>
      <x:c r="B74" s="7" t="s">
        <x:v>308</x:v>
      </x:c>
      <x:c r="C74" s="20" t="s">
        <x:v>310</x:v>
      </x:c>
      <x:c r="D74" s="22">
        <x:v>2012</x:v>
      </x:c>
      <x:c r="E74" s="15" t="s">
        <x:v>179</x:v>
      </x:c>
      <x:c r="F74" s="25"/>
      <x:c r="G74" s="24"/>
      <x:c r="H74" s="32"/>
      <x:c r="I74" s="24"/>
      <x:c r="J74" s="34"/>
      <x:c r="K74" s="8"/>
      <x:c r="L74" s="34"/>
      <x:c r="M74" s="29"/>
      <x:c r="N74" s="15" t="s">
        <x:v>216</x:v>
      </x:c>
      <x:c r="O74" s="11" t="s">
        <x:v>40</x:v>
      </x:c>
      <x:c r="P74" s="5" t="s">
        <x:v>210</x:v>
      </x:c>
      <x:c r="Q74" s="5" t="s">
        <x:v>360</x:v>
      </x:c>
      <x:c r="AC74" s="68" t="e">
        <x:f>HYPERLINK("#"&amp;#REF!&amp;"!A"&amp;ROW(#REF!),"B00006 →")</x:f>
        <x:v>#REF!</x:v>
      </x:c>
    </x:row>
    <x:row r="75" spans="1:29" ht="24.94999999999999928946" customHeight="1">
      <x:c r="A75" s="7" t="s">
        <x:v>397</x:v>
      </x:c>
      <x:c r="B75" s="7" t="s">
        <x:v>123</x:v>
      </x:c>
      <x:c r="C75" s="20" t="s">
        <x:v>136</x:v>
      </x:c>
      <x:c r="D75" s="22">
        <x:v>2012</x:v>
      </x:c>
      <x:c r="E75" s="15" t="s">
        <x:v>179</x:v>
      </x:c>
      <x:c r="F75" s="25"/>
      <x:c r="G75" s="24"/>
      <x:c r="H75" s="32"/>
      <x:c r="I75" s="24"/>
      <x:c r="J75" s="34"/>
      <x:c r="K75" s="8"/>
      <x:c r="L75" s="34"/>
      <x:c r="M75" s="29"/>
      <x:c r="N75" s="15" t="s">
        <x:v>211</x:v>
      </x:c>
      <x:c r="O75" s="11" t="s">
        <x:v>34</x:v>
      </x:c>
      <x:c r="P75" s="5" t="s">
        <x:v>212</x:v>
      </x:c>
      <x:c r="Q75" s="5" t="s">
        <x:v>360</x:v>
      </x:c>
      <x:c r="AC75" s="68" t="e">
        <x:f>HYPERLINK("#"&amp;#REF!&amp;"!A"&amp;ROW(#REF!),"B00826 →")</x:f>
        <x:v>#REF!</x:v>
      </x:c>
    </x:row>
    <x:row r="76" spans="1:17" ht="24.94999999999999928946" customHeight="1">
      <x:c r="A76" s="7"/>
      <x:c r="B76" s="7"/>
      <x:c r="C76" s="20"/>
      <x:c r="D76" s="21"/>
      <x:c r="E76" s="15"/>
      <x:c r="F76" s="26"/>
      <x:c r="G76" s="30"/>
      <x:c r="H76" s="30"/>
      <x:c r="I76" s="30"/>
      <x:c r="J76" s="30"/>
      <x:c r="K76" s="35"/>
      <x:c r="L76" s="9"/>
      <x:c r="M76" s="37"/>
      <x:c r="N76" s="15"/>
      <x:c r="O76" s="11" t="s">
        <x:v>241</x:v>
      </x:c>
      <x:c r="P76" s="5" t="s">
        <x:v>369</x:v>
      </x:c>
      <x:c r="Q76" s="5" t="s">
        <x:v>366</x:v>
      </x:c>
    </x:row>
    <x:row r="77" spans="1:17" ht="24.94999999999999928946" customHeight="1">
      <x:c r="A77" s="7" t="s">
        <x:v>154</x:v>
      </x:c>
      <x:c r="B77" s="7" t="s">
        <x:v>390</x:v>
      </x:c>
      <x:c r="C77" s="20"/>
      <x:c r="D77" s="21"/>
      <x:c r="E77" s="15"/>
      <x:c r="F77" s="24"/>
      <x:c r="G77" s="29"/>
      <x:c r="H77" s="8"/>
      <x:c r="I77" s="29"/>
      <x:c r="J77" s="8"/>
      <x:c r="K77" s="29"/>
      <x:c r="L77" s="9"/>
      <x:c r="M77" s="36"/>
      <x:c r="N77" s="15"/>
      <x:c r="O77" s="11" t="str">
        <x:f>"_x0007_`COD|E1_x0005_`QTY1|1_x0005_`EXI|0_x0005_`ITT|0_x0005_`END|"&amp;ROW(M82)&amp;"_x0005_`"</x:f>
        <x:v>_x0007_`COD|E1_x0005_`QTY1|1_x0005_`EXI|0_x0005_`ITT|0_x0005_`END|82_x0005_`</x:v>
      </x:c>
      <x:c r="P77" s="5" t="s">
        <x:v>360</x:v>
      </x:c>
      <x:c r="Q77" s="5" t="s">
        <x:v>366</x:v>
      </x:c>
    </x:row>
    <x:row r="78" spans="1:29" ht="24.94999999999999928946" customHeight="1">
      <x:c r="A78" s="7" t="s">
        <x:v>411</x:v>
      </x:c>
      <x:c r="B78" s="7" t="s">
        <x:v>321</x:v>
      </x:c>
      <x:c r="C78" s="20" t="s">
        <x:v>322</x:v>
      </x:c>
      <x:c r="D78" s="22">
        <x:v>253</x:v>
      </x:c>
      <x:c r="E78" s="15" t="s">
        <x:v>138</x:v>
      </x:c>
      <x:c r="F78" s="25"/>
      <x:c r="G78" s="24"/>
      <x:c r="H78" s="32"/>
      <x:c r="I78" s="24"/>
      <x:c r="J78" s="34"/>
      <x:c r="K78" s="8"/>
      <x:c r="L78" s="34"/>
      <x:c r="M78" s="29"/>
      <x:c r="N78" s="15" t="s">
        <x:v>227</x:v>
      </x:c>
      <x:c r="O78" s="11" t="s">
        <x:v>35</x:v>
      </x:c>
      <x:c r="P78" s="5" t="s">
        <x:v>225</x:v>
      </x:c>
      <x:c r="Q78" s="5" t="s">
        <x:v>360</x:v>
      </x:c>
      <x:c r="AC78" s="68" t="e">
        <x:f>HYPERLINK("#"&amp;#REF!&amp;"!A"&amp;ROW(#REF!),"B00871 →")</x:f>
        <x:v>#REF!</x:v>
      </x:c>
    </x:row>
    <x:row r="79" spans="1:29" ht="24.94999999999999928946" customHeight="1">
      <x:c r="A79" s="7" t="s">
        <x:v>405</x:v>
      </x:c>
      <x:c r="B79" s="7" t="s">
        <x:v>120</x:v>
      </x:c>
      <x:c r="C79" s="20" t="s">
        <x:v>111</x:v>
      </x:c>
      <x:c r="D79" s="22">
        <x:v>33</x:v>
      </x:c>
      <x:c r="E79" s="15" t="s">
        <x:v>175</x:v>
      </x:c>
      <x:c r="F79" s="25"/>
      <x:c r="G79" s="24"/>
      <x:c r="H79" s="32"/>
      <x:c r="I79" s="24"/>
      <x:c r="J79" s="34"/>
      <x:c r="K79" s="8"/>
      <x:c r="L79" s="34"/>
      <x:c r="M79" s="29"/>
      <x:c r="N79" s="15" t="s">
        <x:v>219</x:v>
      </x:c>
      <x:c r="O79" s="11" t="s">
        <x:v>37</x:v>
      </x:c>
      <x:c r="P79" s="5" t="s">
        <x:v>228</x:v>
      </x:c>
      <x:c r="Q79" s="5" t="s">
        <x:v>360</x:v>
      </x:c>
      <x:c r="AC79" s="68" t="e">
        <x:f>HYPERLINK("#"&amp;#REF!&amp;"!A"&amp;ROW(#REF!),"B00843 →")</x:f>
        <x:v>#REF!</x:v>
      </x:c>
    </x:row>
    <x:row r="80" spans="1:29" ht="24.94999999999999928946" customHeight="1">
      <x:c r="A80" s="7" t="s">
        <x:v>398</x:v>
      </x:c>
      <x:c r="B80" s="7" t="s">
        <x:v>299</x:v>
      </x:c>
      <x:c r="C80" s="20" t="s">
        <x:v>111</x:v>
      </x:c>
      <x:c r="D80" s="22">
        <x:v>20</x:v>
      </x:c>
      <x:c r="E80" s="15" t="s">
        <x:v>175</x:v>
      </x:c>
      <x:c r="F80" s="25"/>
      <x:c r="G80" s="24"/>
      <x:c r="H80" s="32"/>
      <x:c r="I80" s="24"/>
      <x:c r="J80" s="34"/>
      <x:c r="K80" s="8"/>
      <x:c r="L80" s="34"/>
      <x:c r="M80" s="29"/>
      <x:c r="N80" s="15" t="s">
        <x:v>221</x:v>
      </x:c>
      <x:c r="O80" s="11" t="s">
        <x:v>41</x:v>
      </x:c>
      <x:c r="P80" s="5" t="s">
        <x:v>220</x:v>
      </x:c>
      <x:c r="Q80" s="5" t="s">
        <x:v>360</x:v>
      </x:c>
      <x:c r="AC80" s="68" t="e">
        <x:f>HYPERLINK("#"&amp;#REF!&amp;"!A"&amp;ROW(#REF!),"B00845 →")</x:f>
        <x:v>#REF!</x:v>
      </x:c>
    </x:row>
    <x:row r="81" spans="1:29" ht="24.94999999999999928946" customHeight="1">
      <x:c r="A81" s="7" t="s">
        <x:v>391</x:v>
      </x:c>
      <x:c r="B81" s="7" t="s">
        <x:v>326</x:v>
      </x:c>
      <x:c r="C81" s="20" t="s">
        <x:v>114</x:v>
      </x:c>
      <x:c r="D81" s="22">
        <x:v>83</x:v>
      </x:c>
      <x:c r="E81" s="15" t="s">
        <x:v>175</x:v>
      </x:c>
      <x:c r="F81" s="25"/>
      <x:c r="G81" s="24"/>
      <x:c r="H81" s="32"/>
      <x:c r="I81" s="24"/>
      <x:c r="J81" s="34"/>
      <x:c r="K81" s="8"/>
      <x:c r="L81" s="34"/>
      <x:c r="M81" s="29"/>
      <x:c r="N81" s="15" t="s">
        <x:v>223</x:v>
      </x:c>
      <x:c r="O81" s="11" t="s">
        <x:v>58</x:v>
      </x:c>
      <x:c r="P81" s="5" t="s">
        <x:v>222</x:v>
      </x:c>
      <x:c r="Q81" s="5" t="s">
        <x:v>360</x:v>
      </x:c>
      <x:c r="AC81" s="68" t="e">
        <x:f>HYPERLINK("#"&amp;#REF!&amp;"!A"&amp;ROW(#REF!),"B00867 →")</x:f>
        <x:v>#REF!</x:v>
      </x:c>
    </x:row>
    <x:row r="82" spans="1:14" ht="24.94999999999999928946" customHeight="1">
      <x:c r="A82" s="7"/>
      <x:c r="B82" s="7"/>
      <x:c r="C82" s="7"/>
      <x:c r="D82" s="23"/>
      <x:c r="E82" s="17"/>
      <x:c r="F82" s="27"/>
      <x:c r="G82" s="27"/>
      <x:c r="H82" s="27"/>
      <x:c r="I82" s="27"/>
      <x:c r="J82" s="27"/>
      <x:c r="K82" s="27"/>
      <x:c r="L82" s="27"/>
      <x:c r="M82" s="27"/>
      <x:c r="N82" s="15"/>
    </x:row>
    <x:row r="83" spans="1:14" ht="24.94999999999999928946" customHeight="1">
      <x:c r="A83" s="7"/>
      <x:c r="B83" s="7"/>
      <x:c r="C83" s="7"/>
      <x:c r="D83" s="23"/>
      <x:c r="E83" s="17"/>
      <x:c r="F83" s="27"/>
      <x:c r="G83" s="27"/>
      <x:c r="H83" s="27"/>
      <x:c r="I83" s="27"/>
      <x:c r="J83" s="27"/>
      <x:c r="K83" s="27"/>
      <x:c r="L83" s="27"/>
      <x:c r="M83" s="27"/>
      <x:c r="N83" s="15"/>
    </x:row>
    <x:row r="84" spans="1:14" ht="24.94999999999999928946" customHeight="1">
      <x:c r="A84" s="7"/>
      <x:c r="B84" s="7"/>
      <x:c r="C84" s="7"/>
      <x:c r="D84" s="23"/>
      <x:c r="E84" s="17"/>
      <x:c r="F84" s="27"/>
      <x:c r="G84" s="27"/>
      <x:c r="H84" s="27"/>
      <x:c r="I84" s="27"/>
      <x:c r="J84" s="27"/>
      <x:c r="K84" s="27"/>
      <x:c r="L84" s="27"/>
      <x:c r="M84" s="27"/>
      <x:c r="N84" s="15"/>
    </x:row>
    <x:row r="85" spans="1:14" ht="24.94999999999999928946" customHeight="1">
      <x:c r="A85" s="7"/>
      <x:c r="B85" s="7"/>
      <x:c r="C85" s="7"/>
      <x:c r="D85" s="23"/>
      <x:c r="E85" s="17"/>
      <x:c r="F85" s="27"/>
      <x:c r="G85" s="27"/>
      <x:c r="H85" s="27"/>
      <x:c r="I85" s="27"/>
      <x:c r="J85" s="27"/>
      <x:c r="K85" s="27"/>
      <x:c r="L85" s="27"/>
      <x:c r="M85" s="27"/>
      <x:c r="N85" s="15"/>
    </x:row>
    <x:row r="86" spans="1:14" ht="24.94999999999999928946" customHeight="1">
      <x:c r="A86" s="7"/>
      <x:c r="B86" s="7"/>
      <x:c r="C86" s="7"/>
      <x:c r="D86" s="23"/>
      <x:c r="E86" s="17"/>
      <x:c r="F86" s="27"/>
      <x:c r="G86" s="27"/>
      <x:c r="H86" s="27"/>
      <x:c r="I86" s="27"/>
      <x:c r="J86" s="27"/>
      <x:c r="K86" s="27"/>
      <x:c r="L86" s="27"/>
      <x:c r="M86" s="27"/>
      <x:c r="N86" s="15"/>
    </x:row>
    <x:row r="87" spans="1:14" ht="24.94999999999999928946" customHeight="1">
      <x:c r="A87" s="7"/>
      <x:c r="B87" s="7"/>
      <x:c r="C87" s="7"/>
      <x:c r="D87" s="23"/>
      <x:c r="E87" s="17"/>
      <x:c r="F87" s="27"/>
      <x:c r="G87" s="27"/>
      <x:c r="H87" s="27"/>
      <x:c r="I87" s="27"/>
      <x:c r="J87" s="27"/>
      <x:c r="K87" s="27"/>
      <x:c r="L87" s="27"/>
      <x:c r="M87" s="27"/>
      <x:c r="N87" s="15"/>
    </x:row>
    <x:row r="88" spans="1:14" ht="24.94999999999999928946" customHeight="1">
      <x:c r="A88" s="7"/>
      <x:c r="B88" s="7"/>
      <x:c r="C88" s="7"/>
      <x:c r="D88" s="23"/>
      <x:c r="E88" s="17"/>
      <x:c r="F88" s="27"/>
      <x:c r="G88" s="27"/>
      <x:c r="H88" s="27"/>
      <x:c r="I88" s="27"/>
      <x:c r="J88" s="27"/>
      <x:c r="K88" s="27"/>
      <x:c r="L88" s="27"/>
      <x:c r="M88" s="27"/>
      <x:c r="N88" s="15"/>
    </x:row>
    <x:row r="89" spans="1:14" ht="24.94999999999999928946" customHeight="1">
      <x:c r="A89" s="7"/>
      <x:c r="B89" s="7"/>
      <x:c r="C89" s="7"/>
      <x:c r="D89" s="23"/>
      <x:c r="E89" s="17"/>
      <x:c r="F89" s="27"/>
      <x:c r="G89" s="27"/>
      <x:c r="H89" s="27"/>
      <x:c r="I89" s="27"/>
      <x:c r="J89" s="27"/>
      <x:c r="K89" s="27"/>
      <x:c r="L89" s="27"/>
      <x:c r="M89" s="27"/>
      <x:c r="N89" s="15"/>
    </x:row>
    <x:row r="90" spans="1:14" ht="24.94999999999999928946" customHeight="1">
      <x:c r="A90" s="7"/>
      <x:c r="B90" s="7"/>
      <x:c r="C90" s="7"/>
      <x:c r="D90" s="23"/>
      <x:c r="E90" s="17"/>
      <x:c r="F90" s="27"/>
      <x:c r="G90" s="27"/>
      <x:c r="H90" s="27"/>
      <x:c r="I90" s="27"/>
      <x:c r="J90" s="27"/>
      <x:c r="K90" s="27"/>
      <x:c r="L90" s="27"/>
      <x:c r="M90" s="27"/>
      <x:c r="N90" s="15"/>
    </x:row>
    <x:row r="91" spans="1:14" ht="24.94999999999999928946" customHeight="1">
      <x:c r="A91" s="7"/>
      <x:c r="B91" s="7"/>
      <x:c r="C91" s="7"/>
      <x:c r="D91" s="23"/>
      <x:c r="E91" s="17"/>
      <x:c r="F91" s="27"/>
      <x:c r="G91" s="27"/>
      <x:c r="H91" s="27"/>
      <x:c r="I91" s="27"/>
      <x:c r="J91" s="27"/>
      <x:c r="K91" s="27"/>
      <x:c r="L91" s="27"/>
      <x:c r="M91" s="27"/>
      <x:c r="N91" s="15"/>
    </x:row>
    <x:row r="92" spans="1:14" ht="24.94999999999999928946" customHeight="1">
      <x:c r="A92" s="7"/>
      <x:c r="B92" s="7"/>
      <x:c r="C92" s="7"/>
      <x:c r="D92" s="23"/>
      <x:c r="E92" s="17"/>
      <x:c r="F92" s="27"/>
      <x:c r="G92" s="27"/>
      <x:c r="H92" s="27"/>
      <x:c r="I92" s="27"/>
      <x:c r="J92" s="27"/>
      <x:c r="K92" s="27"/>
      <x:c r="L92" s="27"/>
      <x:c r="M92" s="27"/>
      <x:c r="N92" s="15"/>
    </x:row>
    <x:row r="93" spans="1:14" ht="24.94999999999999928946" customHeight="1">
      <x:c r="A93" s="7"/>
      <x:c r="B93" s="7"/>
      <x:c r="C93" s="7"/>
      <x:c r="D93" s="23"/>
      <x:c r="E93" s="17"/>
      <x:c r="F93" s="27"/>
      <x:c r="G93" s="27"/>
      <x:c r="H93" s="27"/>
      <x:c r="I93" s="27"/>
      <x:c r="J93" s="27"/>
      <x:c r="K93" s="27"/>
      <x:c r="L93" s="27"/>
      <x:c r="M93" s="27"/>
      <x:c r="N93" s="15"/>
    </x:row>
    <x:row r="94" spans="1:14" ht="24.94999999999999928946" customHeight="1">
      <x:c r="A94" s="7"/>
      <x:c r="B94" s="7"/>
      <x:c r="C94" s="7"/>
      <x:c r="D94" s="23"/>
      <x:c r="E94" s="17"/>
      <x:c r="F94" s="27"/>
      <x:c r="G94" s="27"/>
      <x:c r="H94" s="27"/>
      <x:c r="I94" s="27"/>
      <x:c r="J94" s="27"/>
      <x:c r="K94" s="27"/>
      <x:c r="L94" s="27"/>
      <x:c r="M94" s="27"/>
      <x:c r="N94" s="15"/>
    </x:row>
    <x:row r="95" spans="1:14" ht="24.94999999999999928946" customHeight="1">
      <x:c r="A95" s="7"/>
      <x:c r="B95" s="7"/>
      <x:c r="C95" s="7"/>
      <x:c r="D95" s="23"/>
      <x:c r="E95" s="17"/>
      <x:c r="F95" s="27"/>
      <x:c r="G95" s="27"/>
      <x:c r="H95" s="27"/>
      <x:c r="I95" s="27"/>
      <x:c r="J95" s="27"/>
      <x:c r="K95" s="27"/>
      <x:c r="L95" s="27"/>
      <x:c r="M95" s="27"/>
      <x:c r="N95" s="15"/>
    </x:row>
    <x:row r="96" spans="1:14" ht="24.94999999999999928946" customHeight="1">
      <x:c r="A96" s="7"/>
      <x:c r="B96" s="7"/>
      <x:c r="C96" s="7"/>
      <x:c r="D96" s="23"/>
      <x:c r="E96" s="17"/>
      <x:c r="F96" s="27"/>
      <x:c r="G96" s="27"/>
      <x:c r="H96" s="27"/>
      <x:c r="I96" s="27"/>
      <x:c r="J96" s="27"/>
      <x:c r="K96" s="27"/>
      <x:c r="L96" s="27"/>
      <x:c r="M96" s="27"/>
      <x:c r="N96" s="15"/>
    </x:row>
    <x:row r="97" spans="1:14" ht="24.94999999999999928946" customHeight="1">
      <x:c r="A97" s="7"/>
      <x:c r="B97" s="7"/>
      <x:c r="C97" s="7"/>
      <x:c r="D97" s="23"/>
      <x:c r="E97" s="17"/>
      <x:c r="F97" s="27"/>
      <x:c r="G97" s="27"/>
      <x:c r="H97" s="27"/>
      <x:c r="I97" s="27"/>
      <x:c r="J97" s="27"/>
      <x:c r="K97" s="27"/>
      <x:c r="L97" s="27"/>
      <x:c r="M97" s="27"/>
      <x:c r="N97" s="15"/>
    </x:row>
    <x:row r="98" spans="1:14" ht="24.94999999999999928946" customHeight="1">
      <x:c r="A98" s="7"/>
      <x:c r="B98" s="7"/>
      <x:c r="C98" s="7"/>
      <x:c r="D98" s="23"/>
      <x:c r="E98" s="17"/>
      <x:c r="F98" s="27"/>
      <x:c r="G98" s="27"/>
      <x:c r="H98" s="27"/>
      <x:c r="I98" s="27"/>
      <x:c r="J98" s="27"/>
      <x:c r="K98" s="27"/>
      <x:c r="L98" s="27"/>
      <x:c r="M98" s="27"/>
      <x:c r="N98" s="15"/>
    </x:row>
    <x:row r="99" spans="1:14" ht="24.94999999999999928946" customHeight="1">
      <x:c r="A99" s="7"/>
      <x:c r="B99" s="7"/>
      <x:c r="C99" s="7"/>
      <x:c r="D99" s="23"/>
      <x:c r="E99" s="17"/>
      <x:c r="F99" s="27"/>
      <x:c r="G99" s="27"/>
      <x:c r="H99" s="27"/>
      <x:c r="I99" s="27"/>
      <x:c r="J99" s="27"/>
      <x:c r="K99" s="27"/>
      <x:c r="L99" s="27"/>
      <x:c r="M99" s="27"/>
      <x:c r="N99" s="15"/>
    </x:row>
    <x:row r="100" spans="1:14" ht="24.94999999999999928946" customHeight="1">
      <x:c r="A100" s="7"/>
      <x:c r="B100" s="7"/>
      <x:c r="C100" s="7"/>
      <x:c r="D100" s="23"/>
      <x:c r="E100" s="17"/>
      <x:c r="F100" s="27"/>
      <x:c r="G100" s="27"/>
      <x:c r="H100" s="27"/>
      <x:c r="I100" s="27"/>
      <x:c r="J100" s="27"/>
      <x:c r="K100" s="27"/>
      <x:c r="L100" s="27"/>
      <x:c r="M100" s="27"/>
      <x:c r="N100" s="15"/>
    </x:row>
    <x:row r="101" spans="1:14" ht="24.94999999999999928946" customHeight="1">
      <x:c r="A101" s="7"/>
      <x:c r="B101" s="7"/>
      <x:c r="C101" s="7"/>
      <x:c r="D101" s="23"/>
      <x:c r="E101" s="17"/>
      <x:c r="F101" s="27"/>
      <x:c r="G101" s="27"/>
      <x:c r="H101" s="27"/>
      <x:c r="I101" s="27"/>
      <x:c r="J101" s="27"/>
      <x:c r="K101" s="27"/>
      <x:c r="L101" s="27"/>
      <x:c r="M101" s="27"/>
      <x:c r="N101" s="15"/>
    </x:row>
    <x:row r="102" spans="1:14" ht="24.94999999999999928946" customHeight="1">
      <x:c r="A102" s="7"/>
      <x:c r="B102" s="7"/>
      <x:c r="C102" s="7"/>
      <x:c r="D102" s="23"/>
      <x:c r="E102" s="17"/>
      <x:c r="F102" s="27"/>
      <x:c r="G102" s="27"/>
      <x:c r="H102" s="27"/>
      <x:c r="I102" s="27"/>
      <x:c r="J102" s="27"/>
      <x:c r="K102" s="27"/>
      <x:c r="L102" s="27"/>
      <x:c r="M102" s="27"/>
      <x:c r="N102" s="15"/>
    </x:row>
    <x:row r="103" spans="1:14" ht="24.94999999999999928946" customHeight="1">
      <x:c r="A103" s="7"/>
      <x:c r="B103" s="7"/>
      <x:c r="C103" s="7"/>
      <x:c r="D103" s="23"/>
      <x:c r="E103" s="17"/>
      <x:c r="F103" s="27"/>
      <x:c r="G103" s="27"/>
      <x:c r="H103" s="27"/>
      <x:c r="I103" s="27"/>
      <x:c r="J103" s="27"/>
      <x:c r="K103" s="27"/>
      <x:c r="L103" s="27"/>
      <x:c r="M103" s="27"/>
      <x:c r="N103" s="15"/>
    </x:row>
    <x:row r="104" spans="1:14" ht="24.94999999999999928946" customHeight="1">
      <x:c r="A104" s="7"/>
      <x:c r="B104" s="7"/>
      <x:c r="C104" s="7"/>
      <x:c r="D104" s="23"/>
      <x:c r="E104" s="17"/>
      <x:c r="F104" s="27"/>
      <x:c r="G104" s="27"/>
      <x:c r="H104" s="27"/>
      <x:c r="I104" s="27"/>
      <x:c r="J104" s="27"/>
      <x:c r="K104" s="27"/>
      <x:c r="L104" s="27"/>
      <x:c r="M104" s="27"/>
      <x:c r="N104" s="15"/>
    </x:row>
    <x:row r="105" spans="1:17" ht="24.94999999999999928946" customHeight="1">
      <x:c r="A105" s="18" t="s">
        <x:v>139</x:v>
      </x:c>
      <x:c r="B105" s="18" t="s">
        <x:v>150</x:v>
      </x:c>
      <x:c r="C105" s="19"/>
      <x:c r="D105" s="21"/>
      <x:c r="E105" s="15"/>
      <x:c r="F105" s="24"/>
      <x:c r="G105" s="29"/>
      <x:c r="H105" s="8"/>
      <x:c r="I105" s="29"/>
      <x:c r="J105" s="8"/>
      <x:c r="K105" s="29"/>
      <x:c r="L105" s="9"/>
      <x:c r="M105" s="36"/>
      <x:c r="N105" s="15"/>
      <x:c r="O105" s="11" t="str">
        <x:f>"_x0007_`COD|E2_x0005_`QTY1|1_x0005_`EXI|0_x0005_`ITT|0_x0005_`END|"&amp;ROW(M107)&amp;"_x0005_`"</x:f>
        <x:v>_x0007_`COD|E2_x0005_`QTY1|1_x0005_`EXI|0_x0005_`ITT|0_x0005_`END|107_x0005_`</x:v>
      </x:c>
      <x:c r="P105" s="5" t="s">
        <x:v>366</x:v>
      </x:c>
      <x:c r="Q105" s="5" t="s">
        <x:v>373</x:v>
      </x:c>
    </x:row>
    <x:row r="106" spans="1:29" ht="24.94999999999999928946" customHeight="1">
      <x:c r="A106" s="7" t="s">
        <x:v>148</x:v>
      </x:c>
      <x:c r="B106" s="7" t="s">
        <x:v>185</x:v>
      </x:c>
      <x:c r="C106" s="20" t="s">
        <x:v>297</x:v>
      </x:c>
      <x:c r="D106" s="22">
        <x:v>6</x:v>
      </x:c>
      <x:c r="E106" s="15" t="s">
        <x:v>135</x:v>
      </x:c>
      <x:c r="F106" s="25"/>
      <x:c r="G106" s="24"/>
      <x:c r="H106" s="32"/>
      <x:c r="I106" s="24"/>
      <x:c r="J106" s="34"/>
      <x:c r="K106" s="8"/>
      <x:c r="L106" s="34"/>
      <x:c r="M106" s="29"/>
      <x:c r="N106" s="15" t="s">
        <x:v>224</x:v>
      </x:c>
      <x:c r="O106" s="11" t="s">
        <x:v>66</x:v>
      </x:c>
      <x:c r="P106" s="5" t="s">
        <x:v>192</x:v>
      </x:c>
      <x:c r="Q106" s="5" t="s">
        <x:v>366</x:v>
      </x:c>
      <x:c r="AC106" s="68" t="e">
        <x:f>HYPERLINK("#"&amp;#REF!&amp;"!A"&amp;ROW(#REF!),"D00001 →")</x:f>
        <x:v>#REF!</x:v>
      </x:c>
    </x:row>
    <x:row r="107" spans="1:14" ht="24.94999999999999928946" customHeight="1">
      <x:c r="A107" s="7"/>
      <x:c r="B107" s="7"/>
      <x:c r="C107" s="7"/>
      <x:c r="D107" s="23"/>
      <x:c r="E107" s="17"/>
      <x:c r="F107" s="27"/>
      <x:c r="G107" s="27"/>
      <x:c r="H107" s="27"/>
      <x:c r="I107" s="27"/>
      <x:c r="J107" s="27"/>
      <x:c r="K107" s="27"/>
      <x:c r="L107" s="27"/>
      <x:c r="M107" s="27"/>
      <x:c r="N107" s="15"/>
    </x:row>
    <x:row r="108" spans="1:14" ht="24.94999999999999928946" customHeight="1">
      <x:c r="A108" s="7"/>
      <x:c r="B108" s="7"/>
      <x:c r="C108" s="7"/>
      <x:c r="D108" s="23"/>
      <x:c r="E108" s="17"/>
      <x:c r="F108" s="27"/>
      <x:c r="G108" s="27"/>
      <x:c r="H108" s="27"/>
      <x:c r="I108" s="27"/>
      <x:c r="J108" s="27"/>
      <x:c r="K108" s="27"/>
      <x:c r="L108" s="27"/>
      <x:c r="M108" s="27"/>
      <x:c r="N108" s="15"/>
    </x:row>
    <x:row r="109" spans="1:14" ht="24.94999999999999928946" customHeight="1">
      <x:c r="A109" s="7"/>
      <x:c r="B109" s="7"/>
      <x:c r="C109" s="7"/>
      <x:c r="D109" s="23"/>
      <x:c r="E109" s="17"/>
      <x:c r="F109" s="27"/>
      <x:c r="G109" s="27"/>
      <x:c r="H109" s="27"/>
      <x:c r="I109" s="27"/>
      <x:c r="J109" s="27"/>
      <x:c r="K109" s="27"/>
      <x:c r="L109" s="27"/>
      <x:c r="M109" s="27"/>
      <x:c r="N109" s="15"/>
    </x:row>
    <x:row r="110" spans="1:14" ht="24.94999999999999928946" customHeight="1">
      <x:c r="A110" s="7"/>
      <x:c r="B110" s="7"/>
      <x:c r="C110" s="7"/>
      <x:c r="D110" s="23"/>
      <x:c r="E110" s="17"/>
      <x:c r="F110" s="27"/>
      <x:c r="G110" s="27"/>
      <x:c r="H110" s="27"/>
      <x:c r="I110" s="27"/>
      <x:c r="J110" s="27"/>
      <x:c r="K110" s="27"/>
      <x:c r="L110" s="27"/>
      <x:c r="M110" s="27"/>
      <x:c r="N110" s="15"/>
    </x:row>
    <x:row r="111" spans="1:14" ht="24.94999999999999928946" customHeight="1">
      <x:c r="A111" s="7"/>
      <x:c r="B111" s="7"/>
      <x:c r="C111" s="7"/>
      <x:c r="D111" s="23"/>
      <x:c r="E111" s="17"/>
      <x:c r="F111" s="27"/>
      <x:c r="G111" s="27"/>
      <x:c r="H111" s="27"/>
      <x:c r="I111" s="27"/>
      <x:c r="J111" s="27"/>
      <x:c r="K111" s="27"/>
      <x:c r="L111" s="27"/>
      <x:c r="M111" s="27"/>
      <x:c r="N111" s="15"/>
    </x:row>
    <x:row r="112" spans="1:14" ht="24.94999999999999928946" customHeight="1">
      <x:c r="A112" s="7"/>
      <x:c r="B112" s="7"/>
      <x:c r="C112" s="7"/>
      <x:c r="D112" s="23"/>
      <x:c r="E112" s="17"/>
      <x:c r="F112" s="27"/>
      <x:c r="G112" s="27"/>
      <x:c r="H112" s="27"/>
      <x:c r="I112" s="27"/>
      <x:c r="J112" s="27"/>
      <x:c r="K112" s="27"/>
      <x:c r="L112" s="27"/>
      <x:c r="M112" s="27"/>
      <x:c r="N112" s="15"/>
    </x:row>
    <x:row r="113" spans="1:14" ht="24.94999999999999928946" customHeight="1">
      <x:c r="A113" s="7"/>
      <x:c r="B113" s="7"/>
      <x:c r="C113" s="7"/>
      <x:c r="D113" s="23"/>
      <x:c r="E113" s="17"/>
      <x:c r="F113" s="27"/>
      <x:c r="G113" s="27"/>
      <x:c r="H113" s="27"/>
      <x:c r="I113" s="27"/>
      <x:c r="J113" s="27"/>
      <x:c r="K113" s="27"/>
      <x:c r="L113" s="27"/>
      <x:c r="M113" s="27"/>
      <x:c r="N113" s="15"/>
    </x:row>
    <x:row r="114" spans="1:14" ht="24.94999999999999928946" customHeight="1">
      <x:c r="A114" s="7"/>
      <x:c r="B114" s="7"/>
      <x:c r="C114" s="7"/>
      <x:c r="D114" s="23"/>
      <x:c r="E114" s="17"/>
      <x:c r="F114" s="27"/>
      <x:c r="G114" s="27"/>
      <x:c r="H114" s="27"/>
      <x:c r="I114" s="27"/>
      <x:c r="J114" s="27"/>
      <x:c r="K114" s="27"/>
      <x:c r="L114" s="27"/>
      <x:c r="M114" s="27"/>
      <x:c r="N114" s="15"/>
    </x:row>
    <x:row r="115" spans="1:14" ht="24.94999999999999928946" customHeight="1">
      <x:c r="A115" s="7"/>
      <x:c r="B115" s="7"/>
      <x:c r="C115" s="7"/>
      <x:c r="D115" s="23"/>
      <x:c r="E115" s="17"/>
      <x:c r="F115" s="27"/>
      <x:c r="G115" s="27"/>
      <x:c r="H115" s="27"/>
      <x:c r="I115" s="27"/>
      <x:c r="J115" s="27"/>
      <x:c r="K115" s="27"/>
      <x:c r="L115" s="27"/>
      <x:c r="M115" s="27"/>
      <x:c r="N115" s="15"/>
    </x:row>
    <x:row r="116" spans="1:14" ht="24.94999999999999928946" customHeight="1">
      <x:c r="A116" s="7"/>
      <x:c r="B116" s="7"/>
      <x:c r="C116" s="7"/>
      <x:c r="D116" s="23"/>
      <x:c r="E116" s="17"/>
      <x:c r="F116" s="27"/>
      <x:c r="G116" s="27"/>
      <x:c r="H116" s="27"/>
      <x:c r="I116" s="27"/>
      <x:c r="J116" s="27"/>
      <x:c r="K116" s="27"/>
      <x:c r="L116" s="27"/>
      <x:c r="M116" s="27"/>
      <x:c r="N116" s="15"/>
    </x:row>
    <x:row r="117" spans="1:14" ht="24.94999999999999928946" customHeight="1">
      <x:c r="A117" s="7"/>
      <x:c r="B117" s="7"/>
      <x:c r="C117" s="7"/>
      <x:c r="D117" s="23"/>
      <x:c r="E117" s="17"/>
      <x:c r="F117" s="27"/>
      <x:c r="G117" s="27"/>
      <x:c r="H117" s="27"/>
      <x:c r="I117" s="27"/>
      <x:c r="J117" s="27"/>
      <x:c r="K117" s="27"/>
      <x:c r="L117" s="27"/>
      <x:c r="M117" s="27"/>
      <x:c r="N117" s="15"/>
    </x:row>
    <x:row r="118" spans="1:14" ht="24.94999999999999928946" customHeight="1">
      <x:c r="A118" s="7"/>
      <x:c r="B118" s="7"/>
      <x:c r="C118" s="7"/>
      <x:c r="D118" s="23"/>
      <x:c r="E118" s="17"/>
      <x:c r="F118" s="27"/>
      <x:c r="G118" s="27"/>
      <x:c r="H118" s="27"/>
      <x:c r="I118" s="27"/>
      <x:c r="J118" s="27"/>
      <x:c r="K118" s="27"/>
      <x:c r="L118" s="27"/>
      <x:c r="M118" s="27"/>
      <x:c r="N118" s="15"/>
    </x:row>
    <x:row r="119" spans="1:14" ht="24.94999999999999928946" customHeight="1">
      <x:c r="A119" s="7"/>
      <x:c r="B119" s="7"/>
      <x:c r="C119" s="7"/>
      <x:c r="D119" s="23"/>
      <x:c r="E119" s="17"/>
      <x:c r="F119" s="27"/>
      <x:c r="G119" s="27"/>
      <x:c r="H119" s="27"/>
      <x:c r="I119" s="27"/>
      <x:c r="J119" s="27"/>
      <x:c r="K119" s="27"/>
      <x:c r="L119" s="27"/>
      <x:c r="M119" s="27"/>
      <x:c r="N119" s="15"/>
    </x:row>
    <x:row r="120" spans="1:14" ht="24.94999999999999928946" customHeight="1">
      <x:c r="A120" s="7"/>
      <x:c r="B120" s="7"/>
      <x:c r="C120" s="7"/>
      <x:c r="D120" s="23"/>
      <x:c r="E120" s="17"/>
      <x:c r="F120" s="27"/>
      <x:c r="G120" s="27"/>
      <x:c r="H120" s="27"/>
      <x:c r="I120" s="27"/>
      <x:c r="J120" s="27"/>
      <x:c r="K120" s="27"/>
      <x:c r="L120" s="27"/>
      <x:c r="M120" s="27"/>
      <x:c r="N120" s="15"/>
    </x:row>
    <x:row r="121" spans="1:14" ht="24.94999999999999928946" customHeight="1">
      <x:c r="A121" s="7"/>
      <x:c r="B121" s="7"/>
      <x:c r="C121" s="7"/>
      <x:c r="D121" s="23"/>
      <x:c r="E121" s="17"/>
      <x:c r="F121" s="27"/>
      <x:c r="G121" s="27"/>
      <x:c r="H121" s="27"/>
      <x:c r="I121" s="27"/>
      <x:c r="J121" s="27"/>
      <x:c r="K121" s="27"/>
      <x:c r="L121" s="27"/>
      <x:c r="M121" s="27"/>
      <x:c r="N121" s="15"/>
    </x:row>
    <x:row r="122" spans="1:14" ht="24.94999999999999928946" customHeight="1">
      <x:c r="A122" s="7"/>
      <x:c r="B122" s="7"/>
      <x:c r="C122" s="7"/>
      <x:c r="D122" s="23"/>
      <x:c r="E122" s="17"/>
      <x:c r="F122" s="27"/>
      <x:c r="G122" s="27"/>
      <x:c r="H122" s="27"/>
      <x:c r="I122" s="27"/>
      <x:c r="J122" s="27"/>
      <x:c r="K122" s="27"/>
      <x:c r="L122" s="27"/>
      <x:c r="M122" s="27"/>
      <x:c r="N122" s="15"/>
    </x:row>
    <x:row r="123" spans="1:14" ht="24.94999999999999928946" customHeight="1">
      <x:c r="A123" s="7"/>
      <x:c r="B123" s="7"/>
      <x:c r="C123" s="7"/>
      <x:c r="D123" s="23"/>
      <x:c r="E123" s="17"/>
      <x:c r="F123" s="27"/>
      <x:c r="G123" s="27"/>
      <x:c r="H123" s="27"/>
      <x:c r="I123" s="27"/>
      <x:c r="J123" s="27"/>
      <x:c r="K123" s="27"/>
      <x:c r="L123" s="27"/>
      <x:c r="M123" s="27"/>
      <x:c r="N123" s="15"/>
    </x:row>
    <x:row r="124" spans="1:14" ht="24.94999999999999928946" customHeight="1">
      <x:c r="A124" s="7"/>
      <x:c r="B124" s="7"/>
      <x:c r="C124" s="7"/>
      <x:c r="D124" s="23"/>
      <x:c r="E124" s="17"/>
      <x:c r="F124" s="27"/>
      <x:c r="G124" s="27"/>
      <x:c r="H124" s="27"/>
      <x:c r="I124" s="27"/>
      <x:c r="J124" s="27"/>
      <x:c r="K124" s="27"/>
      <x:c r="L124" s="27"/>
      <x:c r="M124" s="27"/>
      <x:c r="N124" s="15"/>
    </x:row>
    <x:row r="125" spans="1:14" ht="24.94999999999999928946" customHeight="1">
      <x:c r="A125" s="7"/>
      <x:c r="B125" s="7"/>
      <x:c r="C125" s="7"/>
      <x:c r="D125" s="23"/>
      <x:c r="E125" s="17"/>
      <x:c r="F125" s="27"/>
      <x:c r="G125" s="27"/>
      <x:c r="H125" s="27"/>
      <x:c r="I125" s="27"/>
      <x:c r="J125" s="27"/>
      <x:c r="K125" s="27"/>
      <x:c r="L125" s="27"/>
      <x:c r="M125" s="27"/>
      <x:c r="N125" s="15"/>
    </x:row>
    <x:row r="126" spans="1:14" ht="24.94999999999999928946" customHeight="1">
      <x:c r="A126" s="7"/>
      <x:c r="B126" s="7"/>
      <x:c r="C126" s="7"/>
      <x:c r="D126" s="23"/>
      <x:c r="E126" s="17"/>
      <x:c r="F126" s="27"/>
      <x:c r="G126" s="27"/>
      <x:c r="H126" s="27"/>
      <x:c r="I126" s="27"/>
      <x:c r="J126" s="27"/>
      <x:c r="K126" s="27"/>
      <x:c r="L126" s="27"/>
      <x:c r="M126" s="27"/>
      <x:c r="N126" s="15"/>
    </x:row>
    <x:row r="127" spans="1:14" ht="24.94999999999999928946" customHeight="1">
      <x:c r="A127" s="7"/>
      <x:c r="B127" s="7"/>
      <x:c r="C127" s="7"/>
      <x:c r="D127" s="23"/>
      <x:c r="E127" s="17"/>
      <x:c r="F127" s="27"/>
      <x:c r="G127" s="27"/>
      <x:c r="H127" s="27"/>
      <x:c r="I127" s="27"/>
      <x:c r="J127" s="27"/>
      <x:c r="K127" s="27"/>
      <x:c r="L127" s="27"/>
      <x:c r="M127" s="27"/>
      <x:c r="N127" s="15"/>
    </x:row>
    <x:row r="128" spans="1:14" ht="24.94999999999999928946" customHeight="1">
      <x:c r="A128" s="7"/>
      <x:c r="B128" s="7"/>
      <x:c r="C128" s="7"/>
      <x:c r="D128" s="23"/>
      <x:c r="E128" s="17"/>
      <x:c r="F128" s="27"/>
      <x:c r="G128" s="27"/>
      <x:c r="H128" s="27"/>
      <x:c r="I128" s="27"/>
      <x:c r="J128" s="27"/>
      <x:c r="K128" s="27"/>
      <x:c r="L128" s="27"/>
      <x:c r="M128" s="27"/>
      <x:c r="N128" s="15"/>
    </x:row>
    <x:row r="129" spans="1:14" ht="24.94999999999999928946" customHeight="1">
      <x:c r="A129" s="7"/>
      <x:c r="B129" s="7"/>
      <x:c r="C129" s="7"/>
      <x:c r="D129" s="23"/>
      <x:c r="E129" s="17"/>
      <x:c r="F129" s="27"/>
      <x:c r="G129" s="27"/>
      <x:c r="H129" s="27"/>
      <x:c r="I129" s="27"/>
      <x:c r="J129" s="27"/>
      <x:c r="K129" s="27"/>
      <x:c r="L129" s="27"/>
      <x:c r="M129" s="27"/>
      <x:c r="N129" s="15"/>
    </x:row>
    <x:row r="130" spans="1:17" ht="24.94999999999999928946" customHeight="1">
      <x:c r="A130" s="18" t="s">
        <x:v>143</x:v>
      </x:c>
      <x:c r="B130" s="18" t="s">
        <x:v>226</x:v>
      </x:c>
      <x:c r="C130" s="19" t="s">
        <x:v>416</x:v>
      </x:c>
      <x:c r="D130" s="21"/>
      <x:c r="E130" s="15"/>
      <x:c r="F130" s="24"/>
      <x:c r="G130" s="29"/>
      <x:c r="H130" s="8"/>
      <x:c r="I130" s="29"/>
      <x:c r="J130" s="8"/>
      <x:c r="K130" s="29"/>
      <x:c r="L130" s="9"/>
      <x:c r="M130" s="36"/>
      <x:c r="N130" s="15"/>
      <x:c r="O130" s="11" t="str">
        <x:f>"_x0007_`COD|E2_x0005_`QTY1|1_x0005_`EXI|0_x0005_`ITT|0_x0005_`END|"&amp;ROW(M137)&amp;"_x0005_`"</x:f>
        <x:v>_x0007_`COD|E2_x0005_`QTY1|1_x0005_`EXI|0_x0005_`ITT|0_x0005_`END|137_x0005_`</x:v>
      </x:c>
      <x:c r="P130" s="5" t="s">
        <x:v>366</x:v>
      </x:c>
      <x:c r="Q130" s="5" t="s">
        <x:v>373</x:v>
      </x:c>
    </x:row>
    <x:row r="131" spans="1:17" ht="24.94999999999999928946" customHeight="1">
      <x:c r="A131" s="7" t="s">
        <x:v>155</x:v>
      </x:c>
      <x:c r="B131" s="7" t="s">
        <x:v>236</x:v>
      </x:c>
      <x:c r="C131" s="20"/>
      <x:c r="D131" s="21"/>
      <x:c r="E131" s="15"/>
      <x:c r="F131" s="24"/>
      <x:c r="G131" s="29"/>
      <x:c r="H131" s="8"/>
      <x:c r="I131" s="29"/>
      <x:c r="J131" s="8"/>
      <x:c r="K131" s="29"/>
      <x:c r="L131" s="9"/>
      <x:c r="M131" s="36"/>
      <x:c r="N131" s="15"/>
      <x:c r="O131" s="11" t="str">
        <x:f>"_x0007_`COD|E1_x0005_`QTY1|1_x0005_`EXI|0_x0005_`ITT|0_x0005_`END|"&amp;ROW(M137)&amp;"_x0005_`"</x:f>
        <x:v>_x0007_`COD|E1_x0005_`QTY1|1_x0005_`EXI|0_x0005_`ITT|0_x0005_`END|137_x0005_`</x:v>
      </x:c>
      <x:c r="P131" s="5" t="s">
        <x:v>360</x:v>
      </x:c>
      <x:c r="Q131" s="5" t="s">
        <x:v>366</x:v>
      </x:c>
    </x:row>
    <x:row r="132" spans="1:29" ht="24.94999999999999928946" customHeight="1">
      <x:c r="A132" s="7" t="s">
        <x:v>393</x:v>
      </x:c>
      <x:c r="B132" s="7" t="s">
        <x:v>347</x:v>
      </x:c>
      <x:c r="C132" s="20"/>
      <x:c r="D132" s="22">
        <x:v>13</x:v>
      </x:c>
      <x:c r="E132" s="15" t="s">
        <x:v>144</x:v>
      </x:c>
      <x:c r="F132" s="25"/>
      <x:c r="G132" s="24"/>
      <x:c r="H132" s="32"/>
      <x:c r="I132" s="24"/>
      <x:c r="J132" s="34"/>
      <x:c r="K132" s="8"/>
      <x:c r="L132" s="34"/>
      <x:c r="M132" s="29"/>
      <x:c r="N132" s="15" t="s">
        <x:v>345</x:v>
      </x:c>
      <x:c r="O132" s="11" t="s">
        <x:v>20</x:v>
      </x:c>
      <x:c r="P132" s="5" t="s">
        <x:v>229</x:v>
      </x:c>
      <x:c r="Q132" s="5" t="s">
        <x:v>360</x:v>
      </x:c>
      <x:c r="AC132" s="68" t="e">
        <x:f>HYPERLINK("#"&amp;#REF!&amp;"!A"&amp;ROW(#REF!),"W00001 →")</x:f>
        <x:v>#REF!</x:v>
      </x:c>
    </x:row>
    <x:row r="133" spans="1:29" ht="24.94999999999999928946" customHeight="1">
      <x:c r="A133" s="7" t="s">
        <x:v>413</x:v>
      </x:c>
      <x:c r="B133" s="7" t="s">
        <x:v>261</x:v>
      </x:c>
      <x:c r="C133" s="20" t="s">
        <x:v>346</x:v>
      </x:c>
      <x:c r="D133" s="22">
        <x:v>2</x:v>
      </x:c>
      <x:c r="E133" s="15" t="s">
        <x:v>144</x:v>
      </x:c>
      <x:c r="F133" s="25"/>
      <x:c r="G133" s="24"/>
      <x:c r="H133" s="32"/>
      <x:c r="I133" s="24"/>
      <x:c r="J133" s="34"/>
      <x:c r="K133" s="8"/>
      <x:c r="L133" s="34"/>
      <x:c r="M133" s="29"/>
      <x:c r="N133" s="15" t="s">
        <x:v>348</x:v>
      </x:c>
      <x:c r="O133" s="11" t="s">
        <x:v>38</x:v>
      </x:c>
      <x:c r="P133" s="5" t="s">
        <x:v>233</x:v>
      </x:c>
      <x:c r="Q133" s="5" t="s">
        <x:v>360</x:v>
      </x:c>
      <x:c r="AC133" s="68" t="e">
        <x:f>HYPERLINK("#"&amp;#REF!&amp;"!A"&amp;ROW(#REF!),"W00002 →")</x:f>
        <x:v>#REF!</x:v>
      </x:c>
    </x:row>
    <x:row r="134" spans="1:29" ht="24.94999999999999928946" customHeight="1">
      <x:c r="A134" s="7" t="s">
        <x:v>412</x:v>
      </x:c>
      <x:c r="B134" s="7" t="s">
        <x:v>261</x:v>
      </x:c>
      <x:c r="C134" s="20" t="s">
        <x:v>349</x:v>
      </x:c>
      <x:c r="D134" s="22">
        <x:v>2</x:v>
      </x:c>
      <x:c r="E134" s="15" t="s">
        <x:v>144</x:v>
      </x:c>
      <x:c r="F134" s="25"/>
      <x:c r="G134" s="24"/>
      <x:c r="H134" s="32"/>
      <x:c r="I134" s="24"/>
      <x:c r="J134" s="34"/>
      <x:c r="K134" s="8"/>
      <x:c r="L134" s="34"/>
      <x:c r="M134" s="29"/>
      <x:c r="N134" s="15" t="s">
        <x:v>355</x:v>
      </x:c>
      <x:c r="O134" s="11" t="s">
        <x:v>39</x:v>
      </x:c>
      <x:c r="P134" s="5" t="s">
        <x:v>237</x:v>
      </x:c>
      <x:c r="Q134" s="5" t="s">
        <x:v>360</x:v>
      </x:c>
      <x:c r="AC134" s="68" t="e">
        <x:f>HYPERLINK("#"&amp;#REF!&amp;"!A"&amp;ROW(#REF!),"W00005 →")</x:f>
        <x:v>#REF!</x:v>
      </x:c>
    </x:row>
    <x:row r="135" spans="1:29" ht="24.94999999999999928946" customHeight="1">
      <x:c r="A135" s="7" t="s">
        <x:v>415</x:v>
      </x:c>
      <x:c r="B135" s="7" t="s">
        <x:v>261</x:v>
      </x:c>
      <x:c r="C135" s="20" t="s">
        <x:v>352</x:v>
      </x:c>
      <x:c r="D135" s="22">
        <x:v>9</x:v>
      </x:c>
      <x:c r="E135" s="15" t="s">
        <x:v>144</x:v>
      </x:c>
      <x:c r="F135" s="25"/>
      <x:c r="G135" s="24"/>
      <x:c r="H135" s="32"/>
      <x:c r="I135" s="24"/>
      <x:c r="J135" s="34"/>
      <x:c r="K135" s="8"/>
      <x:c r="L135" s="34"/>
      <x:c r="M135" s="29"/>
      <x:c r="N135" s="15" t="s">
        <x:v>353</x:v>
      </x:c>
      <x:c r="O135" s="11" t="s">
        <x:v>45</x:v>
      </x:c>
      <x:c r="P135" s="5" t="s">
        <x:v>232</x:v>
      </x:c>
      <x:c r="Q135" s="5" t="s">
        <x:v>360</x:v>
      </x:c>
      <x:c r="AC135" s="68" t="e">
        <x:f>HYPERLINK("#"&amp;#REF!&amp;"!A"&amp;ROW(#REF!),"W00004 →")</x:f>
        <x:v>#REF!</x:v>
      </x:c>
    </x:row>
    <x:row r="136" spans="1:29" ht="24.94999999999999928946" customHeight="1">
      <x:c r="A136" s="7" t="s">
        <x:v>394</x:v>
      </x:c>
      <x:c r="B136" s="7" t="s">
        <x:v>351</x:v>
      </x:c>
      <x:c r="C136" s="20" t="s">
        <x:v>262</x:v>
      </x:c>
      <x:c r="D136" s="22">
        <x:v>13</x:v>
      </x:c>
      <x:c r="E136" s="15" t="s">
        <x:v>144</x:v>
      </x:c>
      <x:c r="F136" s="25"/>
      <x:c r="G136" s="24"/>
      <x:c r="H136" s="32"/>
      <x:c r="I136" s="24"/>
      <x:c r="J136" s="34"/>
      <x:c r="K136" s="8"/>
      <x:c r="L136" s="34"/>
      <x:c r="M136" s="29"/>
      <x:c r="N136" s="15" t="s">
        <x:v>350</x:v>
      </x:c>
      <x:c r="O136" s="11" t="s">
        <x:v>57</x:v>
      </x:c>
      <x:c r="P136" s="5" t="s">
        <x:v>230</x:v>
      </x:c>
      <x:c r="Q136" s="5" t="s">
        <x:v>360</x:v>
      </x:c>
      <x:c r="AC136" s="68" t="e">
        <x:f>HYPERLINK("#"&amp;#REF!&amp;"!A"&amp;ROW(#REF!),"W00003 →")</x:f>
        <x:v>#REF!</x:v>
      </x:c>
    </x:row>
    <x:row r="137" spans="1:14" ht="24.94999999999999928946" customHeight="1">
      <x:c r="A137" s="7"/>
      <x:c r="B137" s="7"/>
      <x:c r="C137" s="7"/>
      <x:c r="D137" s="23"/>
      <x:c r="E137" s="17"/>
      <x:c r="F137" s="27"/>
      <x:c r="G137" s="27"/>
      <x:c r="H137" s="27"/>
      <x:c r="I137" s="27"/>
      <x:c r="J137" s="27"/>
      <x:c r="K137" s="27"/>
      <x:c r="L137" s="27"/>
      <x:c r="M137" s="27"/>
      <x:c r="N137" s="15"/>
    </x:row>
    <x:row r="138" spans="1:14" ht="24.94999999999999928946" customHeight="1">
      <x:c r="A138" s="7"/>
      <x:c r="B138" s="7"/>
      <x:c r="C138" s="7"/>
      <x:c r="D138" s="23"/>
      <x:c r="E138" s="17"/>
      <x:c r="F138" s="27"/>
      <x:c r="G138" s="27"/>
      <x:c r="H138" s="27"/>
      <x:c r="I138" s="27"/>
      <x:c r="J138" s="27"/>
      <x:c r="K138" s="27"/>
      <x:c r="L138" s="27"/>
      <x:c r="M138" s="27"/>
      <x:c r="N138" s="15"/>
    </x:row>
    <x:row r="139" spans="1:14" ht="24.94999999999999928946" customHeight="1">
      <x:c r="A139" s="7"/>
      <x:c r="B139" s="7"/>
      <x:c r="C139" s="7"/>
      <x:c r="D139" s="23"/>
      <x:c r="E139" s="17"/>
      <x:c r="F139" s="27"/>
      <x:c r="G139" s="27"/>
      <x:c r="H139" s="27"/>
      <x:c r="I139" s="27"/>
      <x:c r="J139" s="27"/>
      <x:c r="K139" s="27"/>
      <x:c r="L139" s="27"/>
      <x:c r="M139" s="27"/>
      <x:c r="N139" s="15"/>
    </x:row>
    <x:row r="140" spans="1:14" ht="24.94999999999999928946" customHeight="1">
      <x:c r="A140" s="7"/>
      <x:c r="B140" s="7"/>
      <x:c r="C140" s="7"/>
      <x:c r="D140" s="23"/>
      <x:c r="E140" s="17"/>
      <x:c r="F140" s="27"/>
      <x:c r="G140" s="27"/>
      <x:c r="H140" s="27"/>
      <x:c r="I140" s="27"/>
      <x:c r="J140" s="27"/>
      <x:c r="K140" s="27"/>
      <x:c r="L140" s="27"/>
      <x:c r="M140" s="27"/>
      <x:c r="N140" s="15"/>
    </x:row>
    <x:row r="141" spans="1:14" ht="24.94999999999999928946" customHeight="1">
      <x:c r="A141" s="7"/>
      <x:c r="B141" s="7"/>
      <x:c r="C141" s="7"/>
      <x:c r="D141" s="23"/>
      <x:c r="E141" s="17"/>
      <x:c r="F141" s="27"/>
      <x:c r="G141" s="27"/>
      <x:c r="H141" s="27"/>
      <x:c r="I141" s="27"/>
      <x:c r="J141" s="27"/>
      <x:c r="K141" s="27"/>
      <x:c r="L141" s="27"/>
      <x:c r="M141" s="27"/>
      <x:c r="N141" s="15"/>
    </x:row>
    <x:row r="142" spans="1:14" ht="24.94999999999999928946" customHeight="1">
      <x:c r="A142" s="7"/>
      <x:c r="B142" s="7"/>
      <x:c r="C142" s="7"/>
      <x:c r="D142" s="23"/>
      <x:c r="E142" s="17"/>
      <x:c r="F142" s="27"/>
      <x:c r="G142" s="27"/>
      <x:c r="H142" s="27"/>
      <x:c r="I142" s="27"/>
      <x:c r="J142" s="27"/>
      <x:c r="K142" s="27"/>
      <x:c r="L142" s="27"/>
      <x:c r="M142" s="27"/>
      <x:c r="N142" s="15"/>
    </x:row>
    <x:row r="143" spans="1:14" ht="24.94999999999999928946" customHeight="1">
      <x:c r="A143" s="7"/>
      <x:c r="B143" s="7"/>
      <x:c r="C143" s="7"/>
      <x:c r="D143" s="23"/>
      <x:c r="E143" s="17"/>
      <x:c r="F143" s="27"/>
      <x:c r="G143" s="27"/>
      <x:c r="H143" s="27"/>
      <x:c r="I143" s="27"/>
      <x:c r="J143" s="27"/>
      <x:c r="K143" s="27"/>
      <x:c r="L143" s="27"/>
      <x:c r="M143" s="27"/>
      <x:c r="N143" s="15"/>
    </x:row>
    <x:row r="144" spans="1:14" ht="24.94999999999999928946" customHeight="1">
      <x:c r="A144" s="7"/>
      <x:c r="B144" s="7"/>
      <x:c r="C144" s="7"/>
      <x:c r="D144" s="23"/>
      <x:c r="E144" s="17"/>
      <x:c r="F144" s="27"/>
      <x:c r="G144" s="27"/>
      <x:c r="H144" s="27"/>
      <x:c r="I144" s="27"/>
      <x:c r="J144" s="27"/>
      <x:c r="K144" s="27"/>
      <x:c r="L144" s="27"/>
      <x:c r="M144" s="27"/>
      <x:c r="N144" s="15"/>
    </x:row>
    <x:row r="145" spans="1:14" ht="24.94999999999999928946" customHeight="1">
      <x:c r="A145" s="7"/>
      <x:c r="B145" s="7"/>
      <x:c r="C145" s="7"/>
      <x:c r="D145" s="23"/>
      <x:c r="E145" s="17"/>
      <x:c r="F145" s="27"/>
      <x:c r="G145" s="27"/>
      <x:c r="H145" s="27"/>
      <x:c r="I145" s="27"/>
      <x:c r="J145" s="27"/>
      <x:c r="K145" s="27"/>
      <x:c r="L145" s="27"/>
      <x:c r="M145" s="27"/>
      <x:c r="N145" s="15"/>
    </x:row>
    <x:row r="146" spans="1:14" ht="24.94999999999999928946" customHeight="1">
      <x:c r="A146" s="7"/>
      <x:c r="B146" s="7"/>
      <x:c r="C146" s="7"/>
      <x:c r="D146" s="23"/>
      <x:c r="E146" s="17"/>
      <x:c r="F146" s="27"/>
      <x:c r="G146" s="27"/>
      <x:c r="H146" s="27"/>
      <x:c r="I146" s="27"/>
      <x:c r="J146" s="27"/>
      <x:c r="K146" s="27"/>
      <x:c r="L146" s="27"/>
      <x:c r="M146" s="27"/>
      <x:c r="N146" s="15"/>
    </x:row>
    <x:row r="147" spans="1:14" ht="24.94999999999999928946" customHeight="1">
      <x:c r="A147" s="7"/>
      <x:c r="B147" s="7"/>
      <x:c r="C147" s="7"/>
      <x:c r="D147" s="23"/>
      <x:c r="E147" s="17"/>
      <x:c r="F147" s="27"/>
      <x:c r="G147" s="27"/>
      <x:c r="H147" s="27"/>
      <x:c r="I147" s="27"/>
      <x:c r="J147" s="27"/>
      <x:c r="K147" s="27"/>
      <x:c r="L147" s="27"/>
      <x:c r="M147" s="27"/>
      <x:c r="N147" s="15"/>
    </x:row>
    <x:row r="148" spans="1:14" ht="24.94999999999999928946" customHeight="1">
      <x:c r="A148" s="7"/>
      <x:c r="B148" s="7"/>
      <x:c r="C148" s="7"/>
      <x:c r="D148" s="23"/>
      <x:c r="E148" s="17"/>
      <x:c r="F148" s="27"/>
      <x:c r="G148" s="27"/>
      <x:c r="H148" s="27"/>
      <x:c r="I148" s="27"/>
      <x:c r="J148" s="27"/>
      <x:c r="K148" s="27"/>
      <x:c r="L148" s="27"/>
      <x:c r="M148" s="27"/>
      <x:c r="N148" s="15"/>
    </x:row>
    <x:row r="149" spans="1:14" ht="24.94999999999999928946" customHeight="1">
      <x:c r="A149" s="7"/>
      <x:c r="B149" s="7"/>
      <x:c r="C149" s="7"/>
      <x:c r="D149" s="23"/>
      <x:c r="E149" s="17"/>
      <x:c r="F149" s="27"/>
      <x:c r="G149" s="27"/>
      <x:c r="H149" s="27"/>
      <x:c r="I149" s="27"/>
      <x:c r="J149" s="27"/>
      <x:c r="K149" s="27"/>
      <x:c r="L149" s="27"/>
      <x:c r="M149" s="27"/>
      <x:c r="N149" s="15"/>
    </x:row>
    <x:row r="150" spans="1:14" ht="24.94999999999999928946" customHeight="1">
      <x:c r="A150" s="7"/>
      <x:c r="B150" s="7"/>
      <x:c r="C150" s="7"/>
      <x:c r="D150" s="23"/>
      <x:c r="E150" s="17"/>
      <x:c r="F150" s="27"/>
      <x:c r="G150" s="27"/>
      <x:c r="H150" s="27"/>
      <x:c r="I150" s="27"/>
      <x:c r="J150" s="27"/>
      <x:c r="K150" s="27"/>
      <x:c r="L150" s="27"/>
      <x:c r="M150" s="27"/>
      <x:c r="N150" s="15"/>
    </x:row>
    <x:row r="151" spans="1:14" ht="24.94999999999999928946" customHeight="1">
      <x:c r="A151" s="7"/>
      <x:c r="B151" s="7"/>
      <x:c r="C151" s="7"/>
      <x:c r="D151" s="23"/>
      <x:c r="E151" s="17"/>
      <x:c r="F151" s="27"/>
      <x:c r="G151" s="27"/>
      <x:c r="H151" s="27"/>
      <x:c r="I151" s="27"/>
      <x:c r="J151" s="27"/>
      <x:c r="K151" s="27"/>
      <x:c r="L151" s="27"/>
      <x:c r="M151" s="27"/>
      <x:c r="N151" s="15"/>
    </x:row>
    <x:row r="152" spans="1:14" ht="24.94999999999999928946" customHeight="1">
      <x:c r="A152" s="7"/>
      <x:c r="B152" s="7"/>
      <x:c r="C152" s="7"/>
      <x:c r="D152" s="23"/>
      <x:c r="E152" s="17"/>
      <x:c r="F152" s="27"/>
      <x:c r="G152" s="27"/>
      <x:c r="H152" s="27"/>
      <x:c r="I152" s="27"/>
      <x:c r="J152" s="27"/>
      <x:c r="K152" s="27"/>
      <x:c r="L152" s="27"/>
      <x:c r="M152" s="27"/>
      <x:c r="N152" s="15"/>
    </x:row>
    <x:row r="153" spans="1:14" ht="24.94999999999999928946" customHeight="1">
      <x:c r="A153" s="7"/>
      <x:c r="B153" s="7"/>
      <x:c r="C153" s="7"/>
      <x:c r="D153" s="23"/>
      <x:c r="E153" s="17"/>
      <x:c r="F153" s="27"/>
      <x:c r="G153" s="27"/>
      <x:c r="H153" s="27"/>
      <x:c r="I153" s="27"/>
      <x:c r="J153" s="27"/>
      <x:c r="K153" s="27"/>
      <x:c r="L153" s="27"/>
      <x:c r="M153" s="27"/>
      <x:c r="N153" s="15"/>
    </x:row>
    <x:row r="154" spans="1:14" ht="24.94999999999999928946" customHeight="1">
      <x:c r="A154" s="7"/>
      <x:c r="B154" s="7"/>
      <x:c r="C154" s="7"/>
      <x:c r="D154" s="23"/>
      <x:c r="E154" s="17"/>
      <x:c r="F154" s="27"/>
      <x:c r="G154" s="27"/>
      <x:c r="H154" s="27"/>
      <x:c r="I154" s="27"/>
      <x:c r="J154" s="27"/>
      <x:c r="K154" s="27"/>
      <x:c r="L154" s="27"/>
      <x:c r="M154" s="27"/>
      <x:c r="N154" s="15"/>
    </x:row>
    <x:row r="155" spans="1:16" ht="24.94999999999999928946" customHeight="1">
      <x:c r="A155" s="18"/>
      <x:c r="B155" s="18" t="s">
        <x:v>380</x:v>
      </x:c>
      <x:c r="C155" s="19" t="s">
        <x:v>231</x:v>
      </x:c>
      <x:c r="D155" s="21"/>
      <x:c r="E155" s="15"/>
      <x:c r="F155" s="24"/>
      <x:c r="G155" s="29"/>
      <x:c r="H155" s="8"/>
      <x:c r="I155" s="29"/>
      <x:c r="J155" s="8"/>
      <x:c r="K155" s="29"/>
      <x:c r="L155" s="9"/>
      <x:c r="M155" s="36"/>
      <x:c r="N155" s="15" t="s">
        <x:v>392</x:v>
      </x:c>
      <x:c r="O155" s="11" t="str">
        <x:f>"_x0007_`COD|C3_x0005_`QTY1|1_x0005_`EXI|1_x0005_`ITT|0_x0005_`END|"&amp;ROW(M157)&amp;"_x0005_`"</x:f>
        <x:v>_x0007_`COD|C3_x0005_`QTY1|1_x0005_`EXI|1_x0005_`ITT|0_x0005_`END|157_x0005_`</x:v>
      </x:c>
      <x:c r="P155" s="5" t="s">
        <x:v>400</x:v>
      </x:c>
    </x:row>
    <x:row r="156" spans="1:29" ht="24.94999999999999928946" customHeight="1">
      <x:c r="A156" s="7" t="s">
        <x:v>141</x:v>
      </x:c>
      <x:c r="B156" s="7" t="s">
        <x:v>295</x:v>
      </x:c>
      <x:c r="C156" s="20" t="s">
        <x:v>248</x:v>
      </x:c>
      <x:c r="D156" s="22">
        <x:v>1</x:v>
      </x:c>
      <x:c r="E156" s="15" t="s">
        <x:v>135</x:v>
      </x:c>
      <x:c r="F156" s="25"/>
      <x:c r="G156" s="24"/>
      <x:c r="H156" s="32"/>
      <x:c r="I156" s="24"/>
      <x:c r="J156" s="34"/>
      <x:c r="K156" s="8"/>
      <x:c r="L156" s="34"/>
      <x:c r="M156" s="29"/>
      <x:c r="N156" s="15" t="s">
        <x:v>235</x:v>
      </x:c>
      <x:c r="O156" s="11" t="s">
        <x:v>60</x:v>
      </x:c>
      <x:c r="P156" s="5" t="s">
        <x:v>234</x:v>
      </x:c>
      <x:c r="Q156" s="5" t="s">
        <x:v>400</x:v>
      </x:c>
      <x:c r="AC156" s="68" t="e">
        <x:f>HYPERLINK("#"&amp;#REF!&amp;"!A"&amp;ROW(#REF!),"B00868 →")</x:f>
        <x:v>#REF!</x:v>
      </x:c>
    </x:row>
    <x:row r="157" spans="1:14" ht="24.94999999999999928946" customHeight="1">
      <x:c r="A157" s="7"/>
      <x:c r="B157" s="7"/>
      <x:c r="C157" s="7"/>
      <x:c r="D157" s="23"/>
      <x:c r="E157" s="17"/>
      <x:c r="F157" s="27"/>
      <x:c r="G157" s="27"/>
      <x:c r="H157" s="27"/>
      <x:c r="I157" s="27"/>
      <x:c r="J157" s="27"/>
      <x:c r="K157" s="27"/>
      <x:c r="L157" s="27"/>
      <x:c r="M157" s="27"/>
      <x:c r="N157" s="15"/>
    </x:row>
    <x:row r="158" spans="1:14" ht="24.94999999999999928946" customHeight="1">
      <x:c r="A158" s="7"/>
      <x:c r="B158" s="7"/>
      <x:c r="C158" s="7"/>
      <x:c r="D158" s="23"/>
      <x:c r="E158" s="17"/>
      <x:c r="F158" s="27"/>
      <x:c r="G158" s="27"/>
      <x:c r="H158" s="27"/>
      <x:c r="I158" s="27"/>
      <x:c r="J158" s="27"/>
      <x:c r="K158" s="27"/>
      <x:c r="L158" s="27"/>
      <x:c r="M158" s="27"/>
      <x:c r="N158" s="15"/>
    </x:row>
    <x:row r="159" spans="1:14" ht="24.94999999999999928946" customHeight="1">
      <x:c r="A159" s="7"/>
      <x:c r="B159" s="7"/>
      <x:c r="C159" s="7"/>
      <x:c r="D159" s="23"/>
      <x:c r="E159" s="17"/>
      <x:c r="F159" s="27"/>
      <x:c r="G159" s="27"/>
      <x:c r="H159" s="27"/>
      <x:c r="I159" s="27"/>
      <x:c r="J159" s="27"/>
      <x:c r="K159" s="27"/>
      <x:c r="L159" s="27"/>
      <x:c r="M159" s="27"/>
      <x:c r="N159" s="15"/>
    </x:row>
    <x:row r="160" spans="1:14" ht="24.94999999999999928946" customHeight="1">
      <x:c r="A160" s="7"/>
      <x:c r="B160" s="7"/>
      <x:c r="C160" s="7"/>
      <x:c r="D160" s="23"/>
      <x:c r="E160" s="17"/>
      <x:c r="F160" s="27"/>
      <x:c r="G160" s="27"/>
      <x:c r="H160" s="27"/>
      <x:c r="I160" s="27"/>
      <x:c r="J160" s="27"/>
      <x:c r="K160" s="27"/>
      <x:c r="L160" s="27"/>
      <x:c r="M160" s="27"/>
      <x:c r="N160" s="15"/>
    </x:row>
    <x:row r="161" spans="1:14" ht="24.94999999999999928946" customHeight="1">
      <x:c r="A161" s="7"/>
      <x:c r="B161" s="7"/>
      <x:c r="C161" s="7"/>
      <x:c r="D161" s="23"/>
      <x:c r="E161" s="17"/>
      <x:c r="F161" s="27"/>
      <x:c r="G161" s="27"/>
      <x:c r="H161" s="27"/>
      <x:c r="I161" s="27"/>
      <x:c r="J161" s="27"/>
      <x:c r="K161" s="27"/>
      <x:c r="L161" s="27"/>
      <x:c r="M161" s="27"/>
      <x:c r="N161" s="15"/>
    </x:row>
    <x:row r="162" spans="1:14" ht="24.94999999999999928946" customHeight="1">
      <x:c r="A162" s="7"/>
      <x:c r="B162" s="7"/>
      <x:c r="C162" s="7"/>
      <x:c r="D162" s="23"/>
      <x:c r="E162" s="17"/>
      <x:c r="F162" s="27"/>
      <x:c r="G162" s="27"/>
      <x:c r="H162" s="27"/>
      <x:c r="I162" s="27"/>
      <x:c r="J162" s="27"/>
      <x:c r="K162" s="27"/>
      <x:c r="L162" s="27"/>
      <x:c r="M162" s="27"/>
      <x:c r="N162" s="15"/>
    </x:row>
    <x:row r="163" spans="1:14" ht="24.94999999999999928946" customHeight="1">
      <x:c r="A163" s="7"/>
      <x:c r="B163" s="7"/>
      <x:c r="C163" s="7"/>
      <x:c r="D163" s="23"/>
      <x:c r="E163" s="17"/>
      <x:c r="F163" s="27"/>
      <x:c r="G163" s="27"/>
      <x:c r="H163" s="27"/>
      <x:c r="I163" s="27"/>
      <x:c r="J163" s="27"/>
      <x:c r="K163" s="27"/>
      <x:c r="L163" s="27"/>
      <x:c r="M163" s="27"/>
      <x:c r="N163" s="15"/>
    </x:row>
    <x:row r="164" spans="1:14" ht="24.94999999999999928946" customHeight="1">
      <x:c r="A164" s="7"/>
      <x:c r="B164" s="7"/>
      <x:c r="C164" s="7"/>
      <x:c r="D164" s="23"/>
      <x:c r="E164" s="17"/>
      <x:c r="F164" s="27"/>
      <x:c r="G164" s="27"/>
      <x:c r="H164" s="27"/>
      <x:c r="I164" s="27"/>
      <x:c r="J164" s="27"/>
      <x:c r="K164" s="27"/>
      <x:c r="L164" s="27"/>
      <x:c r="M164" s="27"/>
      <x:c r="N164" s="15"/>
    </x:row>
    <x:row r="165" spans="1:14" ht="24.94999999999999928946" customHeight="1">
      <x:c r="A165" s="7"/>
      <x:c r="B165" s="7"/>
      <x:c r="C165" s="7"/>
      <x:c r="D165" s="23"/>
      <x:c r="E165" s="17"/>
      <x:c r="F165" s="27"/>
      <x:c r="G165" s="27"/>
      <x:c r="H165" s="27"/>
      <x:c r="I165" s="27"/>
      <x:c r="J165" s="27"/>
      <x:c r="K165" s="27"/>
      <x:c r="L165" s="27"/>
      <x:c r="M165" s="27"/>
      <x:c r="N165" s="15"/>
    </x:row>
    <x:row r="166" spans="1:14" ht="24.94999999999999928946" customHeight="1">
      <x:c r="A166" s="7"/>
      <x:c r="B166" s="7"/>
      <x:c r="C166" s="7"/>
      <x:c r="D166" s="23"/>
      <x:c r="E166" s="17"/>
      <x:c r="F166" s="27"/>
      <x:c r="G166" s="27"/>
      <x:c r="H166" s="27"/>
      <x:c r="I166" s="27"/>
      <x:c r="J166" s="27"/>
      <x:c r="K166" s="27"/>
      <x:c r="L166" s="27"/>
      <x:c r="M166" s="27"/>
      <x:c r="N166" s="15"/>
    </x:row>
    <x:row r="167" spans="1:14" ht="24.94999999999999928946" customHeight="1">
      <x:c r="A167" s="7"/>
      <x:c r="B167" s="7"/>
      <x:c r="C167" s="7"/>
      <x:c r="D167" s="23"/>
      <x:c r="E167" s="17"/>
      <x:c r="F167" s="27"/>
      <x:c r="G167" s="27"/>
      <x:c r="H167" s="27"/>
      <x:c r="I167" s="27"/>
      <x:c r="J167" s="27"/>
      <x:c r="K167" s="27"/>
      <x:c r="L167" s="27"/>
      <x:c r="M167" s="27"/>
      <x:c r="N167" s="15"/>
    </x:row>
    <x:row r="168" spans="1:14" ht="24.94999999999999928946" customHeight="1">
      <x:c r="A168" s="7"/>
      <x:c r="B168" s="7"/>
      <x:c r="C168" s="7"/>
      <x:c r="D168" s="23"/>
      <x:c r="E168" s="17"/>
      <x:c r="F168" s="27"/>
      <x:c r="G168" s="27"/>
      <x:c r="H168" s="27"/>
      <x:c r="I168" s="27"/>
      <x:c r="J168" s="27"/>
      <x:c r="K168" s="27"/>
      <x:c r="L168" s="27"/>
      <x:c r="M168" s="27"/>
      <x:c r="N168" s="15"/>
    </x:row>
    <x:row r="169" spans="1:14" ht="24.94999999999999928946" customHeight="1">
      <x:c r="A169" s="7"/>
      <x:c r="B169" s="7"/>
      <x:c r="C169" s="7"/>
      <x:c r="D169" s="23"/>
      <x:c r="E169" s="17"/>
      <x:c r="F169" s="27"/>
      <x:c r="G169" s="27"/>
      <x:c r="H169" s="27"/>
      <x:c r="I169" s="27"/>
      <x:c r="J169" s="27"/>
      <x:c r="K169" s="27"/>
      <x:c r="L169" s="27"/>
      <x:c r="M169" s="27"/>
      <x:c r="N169" s="15"/>
    </x:row>
    <x:row r="170" spans="1:14" ht="24.94999999999999928946" customHeight="1">
      <x:c r="A170" s="7"/>
      <x:c r="B170" s="7"/>
      <x:c r="C170" s="7"/>
      <x:c r="D170" s="23"/>
      <x:c r="E170" s="17"/>
      <x:c r="F170" s="27"/>
      <x:c r="G170" s="27"/>
      <x:c r="H170" s="27"/>
      <x:c r="I170" s="27"/>
      <x:c r="J170" s="27"/>
      <x:c r="K170" s="27"/>
      <x:c r="L170" s="27"/>
      <x:c r="M170" s="27"/>
      <x:c r="N170" s="15"/>
    </x:row>
    <x:row r="171" spans="1:14" ht="24.94999999999999928946" customHeight="1">
      <x:c r="A171" s="7"/>
      <x:c r="B171" s="7"/>
      <x:c r="C171" s="7"/>
      <x:c r="D171" s="23"/>
      <x:c r="E171" s="17"/>
      <x:c r="F171" s="27"/>
      <x:c r="G171" s="27"/>
      <x:c r="H171" s="27"/>
      <x:c r="I171" s="27"/>
      <x:c r="J171" s="27"/>
      <x:c r="K171" s="27"/>
      <x:c r="L171" s="27"/>
      <x:c r="M171" s="27"/>
      <x:c r="N171" s="15"/>
    </x:row>
    <x:row r="172" spans="1:14" ht="24.94999999999999928946" customHeight="1">
      <x:c r="A172" s="7"/>
      <x:c r="B172" s="7"/>
      <x:c r="C172" s="7"/>
      <x:c r="D172" s="23"/>
      <x:c r="E172" s="17"/>
      <x:c r="F172" s="27"/>
      <x:c r="G172" s="27"/>
      <x:c r="H172" s="27"/>
      <x:c r="I172" s="27"/>
      <x:c r="J172" s="27"/>
      <x:c r="K172" s="27"/>
      <x:c r="L172" s="27"/>
      <x:c r="M172" s="27"/>
      <x:c r="N172" s="15"/>
    </x:row>
    <x:row r="173" spans="1:14" ht="24.94999999999999928946" customHeight="1">
      <x:c r="A173" s="7"/>
      <x:c r="B173" s="7"/>
      <x:c r="C173" s="7"/>
      <x:c r="D173" s="23"/>
      <x:c r="E173" s="17"/>
      <x:c r="F173" s="27"/>
      <x:c r="G173" s="27"/>
      <x:c r="H173" s="27"/>
      <x:c r="I173" s="27"/>
      <x:c r="J173" s="27"/>
      <x:c r="K173" s="27"/>
      <x:c r="L173" s="27"/>
      <x:c r="M173" s="27"/>
      <x:c r="N173" s="15"/>
    </x:row>
    <x:row r="174" spans="1:14" ht="24.94999999999999928946" customHeight="1">
      <x:c r="A174" s="7"/>
      <x:c r="B174" s="7"/>
      <x:c r="C174" s="7"/>
      <x:c r="D174" s="23"/>
      <x:c r="E174" s="17"/>
      <x:c r="F174" s="27"/>
      <x:c r="G174" s="27"/>
      <x:c r="H174" s="27"/>
      <x:c r="I174" s="27"/>
      <x:c r="J174" s="27"/>
      <x:c r="K174" s="27"/>
      <x:c r="L174" s="27"/>
      <x:c r="M174" s="27"/>
      <x:c r="N174" s="15"/>
    </x:row>
    <x:row r="175" spans="1:14" ht="24.94999999999999928946" customHeight="1">
      <x:c r="A175" s="7"/>
      <x:c r="B175" s="7"/>
      <x:c r="C175" s="7"/>
      <x:c r="D175" s="23"/>
      <x:c r="E175" s="17"/>
      <x:c r="F175" s="27"/>
      <x:c r="G175" s="27"/>
      <x:c r="H175" s="27"/>
      <x:c r="I175" s="27"/>
      <x:c r="J175" s="27"/>
      <x:c r="K175" s="27"/>
      <x:c r="L175" s="27"/>
      <x:c r="M175" s="27"/>
      <x:c r="N175" s="15"/>
    </x:row>
    <x:row r="176" spans="1:14" ht="24.94999999999999928946" customHeight="1">
      <x:c r="A176" s="7"/>
      <x:c r="B176" s="7"/>
      <x:c r="C176" s="7"/>
      <x:c r="D176" s="23"/>
      <x:c r="E176" s="17"/>
      <x:c r="F176" s="27"/>
      <x:c r="G176" s="27"/>
      <x:c r="H176" s="27"/>
      <x:c r="I176" s="27"/>
      <x:c r="J176" s="27"/>
      <x:c r="K176" s="27"/>
      <x:c r="L176" s="27"/>
      <x:c r="M176" s="27"/>
      <x:c r="N176" s="15"/>
    </x:row>
    <x:row r="177" spans="1:14" ht="24.94999999999999928946" customHeight="1">
      <x:c r="A177" s="7"/>
      <x:c r="B177" s="7"/>
      <x:c r="C177" s="7"/>
      <x:c r="D177" s="23"/>
      <x:c r="E177" s="17"/>
      <x:c r="F177" s="27"/>
      <x:c r="G177" s="27"/>
      <x:c r="H177" s="27"/>
      <x:c r="I177" s="27"/>
      <x:c r="J177" s="27"/>
      <x:c r="K177" s="27"/>
      <x:c r="L177" s="27"/>
      <x:c r="M177" s="27"/>
      <x:c r="N177" s="15"/>
    </x:row>
    <x:row r="178" spans="1:14" ht="24.94999999999999928946" customHeight="1">
      <x:c r="A178" s="7"/>
      <x:c r="B178" s="7"/>
      <x:c r="C178" s="7"/>
      <x:c r="D178" s="23"/>
      <x:c r="E178" s="17"/>
      <x:c r="F178" s="27"/>
      <x:c r="G178" s="27"/>
      <x:c r="H178" s="27"/>
      <x:c r="I178" s="27"/>
      <x:c r="J178" s="27"/>
      <x:c r="K178" s="27"/>
      <x:c r="L178" s="27"/>
      <x:c r="M178" s="27"/>
      <x:c r="N178" s="15"/>
    </x:row>
    <x:row r="179" spans="1:14" ht="24.94999999999999928946" customHeight="1">
      <x:c r="A179" s="7"/>
      <x:c r="B179" s="7"/>
      <x:c r="C179" s="7"/>
      <x:c r="D179" s="23"/>
      <x:c r="E179" s="17"/>
      <x:c r="F179" s="27"/>
      <x:c r="G179" s="27"/>
      <x:c r="H179" s="27"/>
      <x:c r="I179" s="27"/>
      <x:c r="J179" s="27"/>
      <x:c r="K179" s="27"/>
      <x:c r="L179" s="27"/>
      <x:c r="M179" s="27"/>
      <x:c r="N179" s="15"/>
    </x:row>
    <x:row r="180" spans="1:16" ht="24.94999999999999928946" customHeight="1">
      <x:c r="A180" s="18"/>
      <x:c r="B180" s="18" t="s">
        <x:v>401</x:v>
      </x:c>
      <x:c r="C180" s="19" t="s">
        <x:v>163</x:v>
      </x:c>
      <x:c r="D180" s="21"/>
      <x:c r="E180" s="15"/>
      <x:c r="F180" s="24"/>
      <x:c r="G180" s="29"/>
      <x:c r="H180" s="8"/>
      <x:c r="I180" s="29"/>
      <x:c r="J180" s="8"/>
      <x:c r="K180" s="29"/>
      <x:c r="L180" s="9"/>
      <x:c r="M180" s="36"/>
      <x:c r="N180" s="15" t="s">
        <x:v>392</x:v>
      </x:c>
      <x:c r="O180" s="11" t="str">
        <x:f>"_x0007_`COD|C3_x0005_`QTY1|1_x0005_`EXI|1_x0005_`ITT|0_x0005_`END|"&amp;ROW(M185)&amp;"_x0005_`"</x:f>
        <x:v>_x0007_`COD|C3_x0005_`QTY1|1_x0005_`EXI|1_x0005_`ITT|0_x0005_`END|185_x0005_`</x:v>
      </x:c>
      <x:c r="P180" s="5" t="s">
        <x:v>400</x:v>
      </x:c>
    </x:row>
    <x:row r="181" spans="1:29" ht="24.94999999999999928946" customHeight="1">
      <x:c r="A181" s="7" t="s">
        <x:v>141</x:v>
      </x:c>
      <x:c r="B181" s="7" t="s">
        <x:v>260</x:v>
      </x:c>
      <x:c r="C181" s="20" t="s">
        <x:v>332</x:v>
      </x:c>
      <x:c r="D181" s="22">
        <x:v>2119</x:v>
      </x:c>
      <x:c r="E181" s="15" t="s">
        <x:v>138</x:v>
      </x:c>
      <x:c r="F181" s="25"/>
      <x:c r="G181" s="24"/>
      <x:c r="H181" s="33"/>
      <x:c r="I181" s="8"/>
      <x:c r="J181" s="33"/>
      <x:c r="K181" s="8"/>
      <x:c r="L181" s="34"/>
      <x:c r="M181" s="29"/>
      <x:c r="N181" s="15" t="s">
        <x:v>333</x:v>
      </x:c>
      <x:c r="O181" s="11" t="s">
        <x:v>63</x:v>
      </x:c>
      <x:c r="P181" s="5" t="s">
        <x:v>239</x:v>
      </x:c>
      <x:c r="Q181" s="5" t="s">
        <x:v>400</x:v>
      </x:c>
      <x:c r="R181" s="5" t="s">
        <x:v>402</x:v>
      </x:c>
      <x:c r="AC181" s="68" t="e">
        <x:f>HYPERLINK("#"&amp;#REF!&amp;"!A"&amp;ROW(#REF!),"M00005 →")</x:f>
        <x:v>#REF!</x:v>
      </x:c>
    </x:row>
    <x:row r="182" spans="1:29" ht="24.94999999999999928946" customHeight="1">
      <x:c r="A182" s="7" t="s">
        <x:v>137</x:v>
      </x:c>
      <x:c r="B182" s="7" t="s">
        <x:v>334</x:v>
      </x:c>
      <x:c r="C182" s="20" t="s">
        <x:v>335</x:v>
      </x:c>
      <x:c r="D182" s="22">
        <x:v>2068</x:v>
      </x:c>
      <x:c r="E182" s="15" t="s">
        <x:v>179</x:v>
      </x:c>
      <x:c r="F182" s="25"/>
      <x:c r="G182" s="24"/>
      <x:c r="H182" s="33"/>
      <x:c r="I182" s="8"/>
      <x:c r="J182" s="33"/>
      <x:c r="K182" s="8"/>
      <x:c r="L182" s="34"/>
      <x:c r="M182" s="29"/>
      <x:c r="N182" s="15" t="s">
        <x:v>340</x:v>
      </x:c>
      <x:c r="O182" s="11" t="s">
        <x:v>59</x:v>
      </x:c>
      <x:c r="P182" s="5" t="s">
        <x:v>240</x:v>
      </x:c>
      <x:c r="Q182" s="5" t="s">
        <x:v>400</x:v>
      </x:c>
      <x:c r="R182" s="5" t="s">
        <x:v>402</x:v>
      </x:c>
      <x:c r="AC182" s="68" t="e">
        <x:f>HYPERLINK("#"&amp;#REF!&amp;"!A"&amp;ROW(#REF!),"M00006 →")</x:f>
        <x:v>#REF!</x:v>
      </x:c>
    </x:row>
    <x:row r="183" spans="1:29" ht="24.94999999999999928946" customHeight="1">
      <x:c r="A183" s="7" t="s">
        <x:v>140</x:v>
      </x:c>
      <x:c r="B183" s="7" t="s">
        <x:v>182</x:v>
      </x:c>
      <x:c r="C183" s="20" t="s">
        <x:v>403</x:v>
      </x:c>
      <x:c r="D183" s="22">
        <x:v>263</x:v>
      </x:c>
      <x:c r="E183" s="15" t="s">
        <x:v>138</x:v>
      </x:c>
      <x:c r="F183" s="25"/>
      <x:c r="G183" s="24"/>
      <x:c r="H183" s="33"/>
      <x:c r="I183" s="8"/>
      <x:c r="J183" s="33"/>
      <x:c r="K183" s="8"/>
      <x:c r="L183" s="34"/>
      <x:c r="M183" s="29"/>
      <x:c r="N183" s="15" t="s">
        <x:v>336</x:v>
      </x:c>
      <x:c r="O183" s="11" t="s">
        <x:v>55</x:v>
      </x:c>
      <x:c r="P183" s="5" t="s">
        <x:v>238</x:v>
      </x:c>
      <x:c r="Q183" s="5" t="s">
        <x:v>400</x:v>
      </x:c>
      <x:c r="R183" s="5" t="s">
        <x:v>402</x:v>
      </x:c>
      <x:c r="AC183" s="68" t="e">
        <x:f>HYPERLINK("#"&amp;#REF!&amp;"!A"&amp;ROW(#REF!),"M00060 →")</x:f>
        <x:v>#REF!</x:v>
      </x:c>
    </x:row>
    <x:row r="184" spans="1:17" ht="24.94999999999999928946" customHeight="1">
      <x:c r="A184" s="7" t="s">
        <x:v>139</x:v>
      </x:c>
      <x:c r="B184" s="7" t="s">
        <x:v>406</x:v>
      </x:c>
      <x:c r="C184" s="20" t="s">
        <x:v>407</x:v>
      </x:c>
      <x:c r="D184" s="22">
        <x:v>0.54000000000000004</x:v>
      </x:c>
      <x:c r="E184" s="15" t="s">
        <x:v>152</x:v>
      </x:c>
      <x:c r="F184" s="28"/>
      <x:c r="G184" s="8"/>
      <x:c r="H184" s="33"/>
      <x:c r="I184" s="8"/>
      <x:c r="J184" s="33"/>
      <x:c r="K184" s="8"/>
      <x:c r="L184" s="34"/>
      <x:c r="M184" s="29"/>
      <x:c r="N184" s="15"/>
      <x:c r="O184" s="11" t="s">
        <x:v>50</x:v>
      </x:c>
      <x:c r="P184" s="5" t="s">
        <x:v>404</x:v>
      </x:c>
      <x:c r="Q184" s="5" t="s">
        <x:v>400</x:v>
      </x:c>
    </x:row>
    <x:row r="185" spans="1:14" ht="24.94999999999999928946" customHeight="1">
      <x:c r="A185" s="7"/>
      <x:c r="B185" s="7"/>
      <x:c r="C185" s="7"/>
      <x:c r="D185" s="23"/>
      <x:c r="E185" s="17"/>
      <x:c r="F185" s="27"/>
      <x:c r="G185" s="27"/>
      <x:c r="H185" s="27"/>
      <x:c r="I185" s="27"/>
      <x:c r="J185" s="27"/>
      <x:c r="K185" s="27"/>
      <x:c r="L185" s="27"/>
      <x:c r="M185" s="27"/>
      <x:c r="N185" s="15"/>
    </x:row>
    <x:row r="186" spans="1:14" ht="24.94999999999999928946" customHeight="1">
      <x:c r="A186" s="7"/>
      <x:c r="B186" s="7"/>
      <x:c r="C186" s="7"/>
      <x:c r="D186" s="23"/>
      <x:c r="E186" s="17"/>
      <x:c r="F186" s="27"/>
      <x:c r="G186" s="27"/>
      <x:c r="H186" s="27"/>
      <x:c r="I186" s="27"/>
      <x:c r="J186" s="27"/>
      <x:c r="K186" s="27"/>
      <x:c r="L186" s="27"/>
      <x:c r="M186" s="27"/>
      <x:c r="N186" s="15"/>
    </x:row>
    <x:row r="187" spans="1:14" ht="24.94999999999999928946" customHeight="1">
      <x:c r="A187" s="7"/>
      <x:c r="B187" s="7"/>
      <x:c r="C187" s="7"/>
      <x:c r="D187" s="23"/>
      <x:c r="E187" s="17"/>
      <x:c r="F187" s="27"/>
      <x:c r="G187" s="27"/>
      <x:c r="H187" s="27"/>
      <x:c r="I187" s="27"/>
      <x:c r="J187" s="27"/>
      <x:c r="K187" s="27"/>
      <x:c r="L187" s="27"/>
      <x:c r="M187" s="27"/>
      <x:c r="N187" s="15"/>
    </x:row>
    <x:row r="188" spans="1:14" ht="24.94999999999999928946" customHeight="1">
      <x:c r="A188" s="7"/>
      <x:c r="B188" s="7"/>
      <x:c r="C188" s="7"/>
      <x:c r="D188" s="23"/>
      <x:c r="E188" s="17"/>
      <x:c r="F188" s="27"/>
      <x:c r="G188" s="27"/>
      <x:c r="H188" s="27"/>
      <x:c r="I188" s="27"/>
      <x:c r="J188" s="27"/>
      <x:c r="K188" s="27"/>
      <x:c r="L188" s="27"/>
      <x:c r="M188" s="27"/>
      <x:c r="N188" s="15"/>
    </x:row>
    <x:row r="189" spans="1:14" ht="24.94999999999999928946" customHeight="1">
      <x:c r="A189" s="7"/>
      <x:c r="B189" s="7"/>
      <x:c r="C189" s="7"/>
      <x:c r="D189" s="23"/>
      <x:c r="E189" s="17"/>
      <x:c r="F189" s="27"/>
      <x:c r="G189" s="27"/>
      <x:c r="H189" s="27"/>
      <x:c r="I189" s="27"/>
      <x:c r="J189" s="27"/>
      <x:c r="K189" s="27"/>
      <x:c r="L189" s="27"/>
      <x:c r="M189" s="27"/>
      <x:c r="N189" s="15"/>
    </x:row>
    <x:row r="190" spans="1:14" ht="24.94999999999999928946" customHeight="1">
      <x:c r="A190" s="7"/>
      <x:c r="B190" s="7"/>
      <x:c r="C190" s="7"/>
      <x:c r="D190" s="23"/>
      <x:c r="E190" s="17"/>
      <x:c r="F190" s="27"/>
      <x:c r="G190" s="27"/>
      <x:c r="H190" s="27"/>
      <x:c r="I190" s="27"/>
      <x:c r="J190" s="27"/>
      <x:c r="K190" s="27"/>
      <x:c r="L190" s="27"/>
      <x:c r="M190" s="27"/>
      <x:c r="N190" s="15"/>
    </x:row>
    <x:row r="191" spans="1:14" ht="24.94999999999999928946" customHeight="1">
      <x:c r="A191" s="7"/>
      <x:c r="B191" s="7"/>
      <x:c r="C191" s="7"/>
      <x:c r="D191" s="23"/>
      <x:c r="E191" s="17"/>
      <x:c r="F191" s="27"/>
      <x:c r="G191" s="27"/>
      <x:c r="H191" s="27"/>
      <x:c r="I191" s="27"/>
      <x:c r="J191" s="27"/>
      <x:c r="K191" s="27"/>
      <x:c r="L191" s="27"/>
      <x:c r="M191" s="27"/>
      <x:c r="N191" s="15"/>
    </x:row>
    <x:row r="192" spans="1:14" ht="24.94999999999999928946" customHeight="1">
      <x:c r="A192" s="7"/>
      <x:c r="B192" s="7"/>
      <x:c r="C192" s="7"/>
      <x:c r="D192" s="23"/>
      <x:c r="E192" s="17"/>
      <x:c r="F192" s="27"/>
      <x:c r="G192" s="27"/>
      <x:c r="H192" s="27"/>
      <x:c r="I192" s="27"/>
      <x:c r="J192" s="27"/>
      <x:c r="K192" s="27"/>
      <x:c r="L192" s="27"/>
      <x:c r="M192" s="27"/>
      <x:c r="N192" s="15"/>
    </x:row>
    <x:row r="193" spans="1:14" ht="24.94999999999999928946" customHeight="1">
      <x:c r="A193" s="7"/>
      <x:c r="B193" s="7"/>
      <x:c r="C193" s="7"/>
      <x:c r="D193" s="23"/>
      <x:c r="E193" s="17"/>
      <x:c r="F193" s="27"/>
      <x:c r="G193" s="27"/>
      <x:c r="H193" s="27"/>
      <x:c r="I193" s="27"/>
      <x:c r="J193" s="27"/>
      <x:c r="K193" s="27"/>
      <x:c r="L193" s="27"/>
      <x:c r="M193" s="27"/>
      <x:c r="N193" s="15"/>
    </x:row>
    <x:row r="194" spans="1:14" ht="24.94999999999999928946" customHeight="1">
      <x:c r="A194" s="7"/>
      <x:c r="B194" s="7"/>
      <x:c r="C194" s="7"/>
      <x:c r="D194" s="23"/>
      <x:c r="E194" s="17"/>
      <x:c r="F194" s="27"/>
      <x:c r="G194" s="27"/>
      <x:c r="H194" s="27"/>
      <x:c r="I194" s="27"/>
      <x:c r="J194" s="27"/>
      <x:c r="K194" s="27"/>
      <x:c r="L194" s="27"/>
      <x:c r="M194" s="27"/>
      <x:c r="N194" s="15"/>
    </x:row>
    <x:row r="195" spans="1:14" ht="24.94999999999999928946" customHeight="1">
      <x:c r="A195" s="7"/>
      <x:c r="B195" s="7"/>
      <x:c r="C195" s="7"/>
      <x:c r="D195" s="23"/>
      <x:c r="E195" s="17"/>
      <x:c r="F195" s="27"/>
      <x:c r="G195" s="27"/>
      <x:c r="H195" s="27"/>
      <x:c r="I195" s="27"/>
      <x:c r="J195" s="27"/>
      <x:c r="K195" s="27"/>
      <x:c r="L195" s="27"/>
      <x:c r="M195" s="27"/>
      <x:c r="N195" s="15"/>
    </x:row>
    <x:row r="196" spans="1:14" ht="24.94999999999999928946" customHeight="1">
      <x:c r="A196" s="7"/>
      <x:c r="B196" s="7"/>
      <x:c r="C196" s="7"/>
      <x:c r="D196" s="23"/>
      <x:c r="E196" s="17"/>
      <x:c r="F196" s="27"/>
      <x:c r="G196" s="27"/>
      <x:c r="H196" s="27"/>
      <x:c r="I196" s="27"/>
      <x:c r="J196" s="27"/>
      <x:c r="K196" s="27"/>
      <x:c r="L196" s="27"/>
      <x:c r="M196" s="27"/>
      <x:c r="N196" s="15"/>
    </x:row>
    <x:row r="197" spans="1:14" ht="24.94999999999999928946" customHeight="1">
      <x:c r="A197" s="7"/>
      <x:c r="B197" s="7"/>
      <x:c r="C197" s="7"/>
      <x:c r="D197" s="23"/>
      <x:c r="E197" s="17"/>
      <x:c r="F197" s="27"/>
      <x:c r="G197" s="27"/>
      <x:c r="H197" s="27"/>
      <x:c r="I197" s="27"/>
      <x:c r="J197" s="27"/>
      <x:c r="K197" s="27"/>
      <x:c r="L197" s="27"/>
      <x:c r="M197" s="27"/>
      <x:c r="N197" s="15"/>
    </x:row>
    <x:row r="198" spans="1:14" ht="24.94999999999999928946" customHeight="1">
      <x:c r="A198" s="7"/>
      <x:c r="B198" s="7"/>
      <x:c r="C198" s="7"/>
      <x:c r="D198" s="23"/>
      <x:c r="E198" s="17"/>
      <x:c r="F198" s="27"/>
      <x:c r="G198" s="27"/>
      <x:c r="H198" s="27"/>
      <x:c r="I198" s="27"/>
      <x:c r="J198" s="27"/>
      <x:c r="K198" s="27"/>
      <x:c r="L198" s="27"/>
      <x:c r="M198" s="27"/>
      <x:c r="N198" s="15"/>
    </x:row>
    <x:row r="199" spans="1:14" ht="24.94999999999999928946" customHeight="1">
      <x:c r="A199" s="7"/>
      <x:c r="B199" s="7"/>
      <x:c r="C199" s="7"/>
      <x:c r="D199" s="23"/>
      <x:c r="E199" s="17"/>
      <x:c r="F199" s="27"/>
      <x:c r="G199" s="27"/>
      <x:c r="H199" s="27"/>
      <x:c r="I199" s="27"/>
      <x:c r="J199" s="27"/>
      <x:c r="K199" s="27"/>
      <x:c r="L199" s="27"/>
      <x:c r="M199" s="27"/>
      <x:c r="N199" s="15"/>
    </x:row>
    <x:row r="200" spans="1:14" ht="24.94999999999999928946" customHeight="1">
      <x:c r="A200" s="7"/>
      <x:c r="B200" s="7"/>
      <x:c r="C200" s="7"/>
      <x:c r="D200" s="23"/>
      <x:c r="E200" s="17"/>
      <x:c r="F200" s="27"/>
      <x:c r="G200" s="27"/>
      <x:c r="H200" s="27"/>
      <x:c r="I200" s="27"/>
      <x:c r="J200" s="27"/>
      <x:c r="K200" s="27"/>
      <x:c r="L200" s="27"/>
      <x:c r="M200" s="27"/>
      <x:c r="N200" s="15"/>
    </x:row>
    <x:row r="201" spans="1:14" ht="24.94999999999999928946" customHeight="1">
      <x:c r="A201" s="7"/>
      <x:c r="B201" s="7"/>
      <x:c r="C201" s="7"/>
      <x:c r="D201" s="23"/>
      <x:c r="E201" s="17"/>
      <x:c r="F201" s="27"/>
      <x:c r="G201" s="27"/>
      <x:c r="H201" s="27"/>
      <x:c r="I201" s="27"/>
      <x:c r="J201" s="27"/>
      <x:c r="K201" s="27"/>
      <x:c r="L201" s="27"/>
      <x:c r="M201" s="27"/>
      <x:c r="N201" s="15"/>
    </x:row>
    <x:row r="202" spans="1:14" ht="24.94999999999999928946" customHeight="1">
      <x:c r="A202" s="7"/>
      <x:c r="B202" s="7"/>
      <x:c r="C202" s="7"/>
      <x:c r="D202" s="23"/>
      <x:c r="E202" s="17"/>
      <x:c r="F202" s="27"/>
      <x:c r="G202" s="27"/>
      <x:c r="H202" s="27"/>
      <x:c r="I202" s="27"/>
      <x:c r="J202" s="27"/>
      <x:c r="K202" s="27"/>
      <x:c r="L202" s="27"/>
      <x:c r="M202" s="27"/>
      <x:c r="N202" s="15"/>
    </x:row>
    <x:row r="203" spans="1:14" ht="24.94999999999999928946" customHeight="1">
      <x:c r="A203" s="7"/>
      <x:c r="B203" s="7"/>
      <x:c r="C203" s="7"/>
      <x:c r="D203" s="23"/>
      <x:c r="E203" s="17"/>
      <x:c r="F203" s="27"/>
      <x:c r="G203" s="27"/>
      <x:c r="H203" s="27"/>
      <x:c r="I203" s="27"/>
      <x:c r="J203" s="27"/>
      <x:c r="K203" s="27"/>
      <x:c r="L203" s="27"/>
      <x:c r="M203" s="27"/>
      <x:c r="N203" s="15"/>
    </x:row>
    <x:row r="204" spans="1:14" ht="24.94999999999999928946" customHeight="1">
      <x:c r="A204" s="7"/>
      <x:c r="B204" s="7"/>
      <x:c r="C204" s="7"/>
      <x:c r="D204" s="23"/>
      <x:c r="E204" s="17"/>
      <x:c r="F204" s="27"/>
      <x:c r="G204" s="27"/>
      <x:c r="H204" s="27"/>
      <x:c r="I204" s="27"/>
      <x:c r="J204" s="27"/>
      <x:c r="K204" s="27"/>
      <x:c r="L204" s="27"/>
      <x:c r="M204" s="27"/>
      <x:c r="N204" s="15"/>
    </x:row>
    <x:row r="205" spans="2:13" hidden="1">
      <x:c r="B205" s="5" t="s">
        <x:v>378</x:v>
      </x:c>
      <x:c r="G205" s="31">
        <x:f>SUMIF(Q5:Q204,"E10_1",G5:G204)</x:f>
        <x:v>0</x:v>
      </x:c>
      <x:c r="I205" s="31">
        <x:f>SUMIF(Q5:Q204,"E10_1",I5:I204)</x:f>
        <x:v>0</x:v>
      </x:c>
      <x:c r="K205" s="31">
        <x:f>SUMIF(Q5:Q204,"E10_1",K5:K204)</x:f>
        <x:v>0</x:v>
      </x:c>
      <x:c r="M205" s="31">
        <x:f>SUMIF(Q5:Q204,"E10_1",M5:M204)</x:f>
        <x:v>0</x:v>
      </x:c>
    </x:row>
  </x:sheetData>
  <x:mergeCells count="12">
    <x:mergeCell ref="A1:N1"/>
    <x:mergeCell ref="A3:A4"/>
    <x:mergeCell ref="B3:B4"/>
    <x:mergeCell ref="C3:C4"/>
    <x:mergeCell ref="D3:D4"/>
    <x:mergeCell ref="E3:E4"/>
    <x:mergeCell ref="F3:G3"/>
    <x:mergeCell ref="H3:I3"/>
    <x:mergeCell ref="J3:K3"/>
    <x:mergeCell ref="L3:M3"/>
    <x:mergeCell ref="N3:N4"/>
    <x:mergeCell ref="B5:C5"/>
  </x:mergeCells>
  <x:conditionalFormatting sqref="D5:D205">
    <x:cfRule type="expression" dxfId="13" priority="1" stopIfTrue="1">
      <x:formula>AND(D5&lt;&gt;0,INT(D5)=D5)</x:formula>
    </x:cfRule>
  </x:conditionalFormatting>
  <x:conditionalFormatting sqref="F5:N205">
    <x:cfRule type="expression" dxfId="12" priority="2" stopIfTrue="1">
      <x:formula>AND(F5&lt;&gt;0,INT(F5)=F5)</x:formula>
    </x:cfRule>
  </x:conditionalFormatting>
  <x:hyperlinks>
    <x:hyperlink ref="AC1:AC1" r:id="rId1" tooltip="설계예산시스템(STmate w26.08)으로 작성 하였으며,_x000a_엑셀 인쇄품질 600 dpi에 최적화 되어 있습니다._x000a_경영정보(주) http://www.stma.co.kr_x000a_Tel) 070-4350-0040_x000a_Fax) 0505-300-3948"/>
    <x:hyperlink ref="O1:O1" r:id="rId1" tooltip="설계예산시스템(STmate w26.08)으로 작성 하였으며,_x000a_엑셀 인쇄품질 600 dpi에 최적화 되어 있습니다._x000a_경영정보(주) http://www.stma.co.kr_x000a_Tel) 070-4350-0040_x000a_Fax) 0505-300-3948"/>
  </x:hyperlinks>
  <x:printOptions horizontalCentered="1" verticalCentered="0" headings="0" gridLines="0" gridLinesSet="1"/>
  <x:pageMargins left="0.78736108541488647461" right="0.78736108541488647461" top="0.59041666984558105469" bottom="0.59041666984558105469" header="0" footer="0.39361110329627990723"/>
  <x:pageSetup paperSize="9" scale="69" firstPageNumber="1" fitToWidth="0" fitToHeight="0" orientation="landscape" usePrinterDefaults="1" blackAndWhite="0" draft="0" useFirstPageNumber="0" horizontalDpi="600" verticalDpi="600" copies="1"/>
  <x:headerFooter>
    <x:oddFooter xml:space="preserve">&amp;C&amp;"굴림체,Regular"&amp;9 - &amp;P -&amp;R&amp;"굴림체,Regular"&amp;9 </x:oddFooter>
  </x:headerFooter>
  <x:legacyDrawing r:id="rId2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8">
    <x:tabColor rgb="ff0000ff"/>
  </x:sheetPr>
  <x:dimension ref="B2:X79"/>
  <x:sheetViews>
    <x:sheetView topLeftCell="A1" zoomScaleNormal="75" zoomScaleSheetLayoutView="100" workbookViewId="0">
      <x:selection activeCell="A1" activeCellId="0" sqref="A1:A1"/>
    </x:sheetView>
  </x:sheetViews>
  <x:sheetFormatPr defaultColWidth="9.125" defaultRowHeight="16.39999999999999857891"/>
  <x:cols>
    <x:col min="1" max="1" width="9.125" style="45" customWidth="1"/>
    <x:col min="2" max="2" width="16.75" style="45" customWidth="1"/>
    <x:col min="3" max="3" width="15.25" style="45" customWidth="1"/>
    <x:col min="4" max="24" width="2.5" style="45" customWidth="1"/>
    <x:col min="25" max="16384" width="9.125" style="45"/>
  </x:cols>
  <x:sheetData>
    <x:row r="2" spans="2:24" ht="19.55000000000000071054">
      <x:c r="B2" s="66" t="s">
        <x:v>5</x:v>
      </x:c>
      <x:c r="C2" s="58"/>
      <x:c r="D2" s="58"/>
      <x:c r="E2" s="58"/>
      <x:c r="F2" s="58"/>
      <x:c r="G2" s="58"/>
      <x:c r="H2" s="58"/>
      <x:c r="I2" s="58"/>
      <x:c r="J2" s="58"/>
      <x:c r="K2" s="58"/>
      <x:c r="L2" s="58"/>
      <x:c r="M2" s="58"/>
      <x:c r="N2" s="58"/>
      <x:c r="O2" s="58"/>
      <x:c r="P2" s="58"/>
      <x:c r="Q2" s="58"/>
      <x:c r="R2" s="58"/>
      <x:c r="S2" s="58"/>
      <x:c r="T2" s="58"/>
      <x:c r="U2" s="58"/>
      <x:c r="V2" s="58"/>
      <x:c r="W2" s="58"/>
      <x:c r="X2" s="58"/>
    </x:row>
    <x:row r="4" spans="2:4" hidden="1">
      <x:c r="B4" s="46" t="s">
        <x:v>75</x:v>
      </x:c>
      <x:c r="C4" s="49" t="b">
        <x:f>ISERROR(SUM(C6:X15,C18:X23))</x:f>
        <x:v>1</x:v>
      </x:c>
      <x:c r="D4" s="53">
        <x:f>ROW(C24)</x:f>
        <x:v>24</x:v>
      </x:c>
    </x:row>
    <x:row r="5" spans="2:24" hidden="1">
      <x:c r="B5" s="47" t="s">
        <x:v>170</x:v>
      </x:c>
      <x:c r="C5" s="47" t="s">
        <x:v>419</x:v>
      </x:c>
      <x:c r="D5" s="47" t="s">
        <x:v>426</x:v>
      </x:c>
      <x:c r="E5" s="47" t="s">
        <x:v>443</x:v>
      </x:c>
      <x:c r="F5" s="47" t="s">
        <x:v>423</x:v>
      </x:c>
      <x:c r="G5" s="47" t="s">
        <x:v>422</x:v>
      </x:c>
      <x:c r="H5" s="47" t="s">
        <x:v>164</x:v>
      </x:c>
      <x:c r="I5" s="47" t="s">
        <x:v>437</x:v>
      </x:c>
      <x:c r="J5" s="47" t="s">
        <x:v>424</x:v>
      </x:c>
      <x:c r="K5" s="47" t="s">
        <x:v>427</x:v>
      </x:c>
      <x:c r="L5" s="47" t="s">
        <x:v>420</x:v>
      </x:c>
      <x:c r="M5" s="47" t="s">
        <x:v>438</x:v>
      </x:c>
      <x:c r="N5" s="47" t="s">
        <x:v>431</x:v>
      </x:c>
      <x:c r="O5" s="47" t="s">
        <x:v>449</x:v>
      </x:c>
      <x:c r="P5" s="47" t="s">
        <x:v>446</x:v>
      </x:c>
      <x:c r="Q5" s="47" t="s">
        <x:v>448</x:v>
      </x:c>
      <x:c r="R5" s="47" t="s">
        <x:v>428</x:v>
      </x:c>
      <x:c r="S5" s="47" t="s">
        <x:v>440</x:v>
      </x:c>
      <x:c r="T5" s="47" t="s">
        <x:v>442</x:v>
      </x:c>
      <x:c r="U5" s="47" t="s">
        <x:v>441</x:v>
      </x:c>
      <x:c r="V5" s="47" t="s">
        <x:v>444</x:v>
      </x:c>
      <x:c r="W5" s="47" t="s">
        <x:v>447</x:v>
      </x:c>
      <x:c r="X5" s="47" t="s">
        <x:v>445</x:v>
      </x:c>
    </x:row>
    <x:row r="6" spans="2:24" hidden="1">
      <x:c r="B6" s="48" t="s">
        <x:v>81</x:v>
      </x:c>
      <x:c r="C6" s="50" t="e">
        <x:f>IF(D6="","재료비목록표",MID(D6,FIND("]",D6)+1,LEN(D6)))</x:f>
        <x:v>#REF!</x:v>
      </x:c>
      <x:c r="D6" s="50" t="e">
        <x:f ca="1">CELL("filename",#REF!)</x:f>
        <x:v>#REF!</x:v>
      </x:c>
      <x:c r="E6" s="54"/>
      <x:c r="F6" s="67" t="e">
        <x:f>HYPERLINK("#"&amp;C6&amp;"!"&amp;ADDRESS(3,COLUMN(#REF!),1),COLUMN(#REF!))</x:f>
        <x:v>#REF!</x:v>
      </x:c>
      <x:c r="G6" s="67" t="e">
        <x:f>HYPERLINK("#"&amp;C6&amp;"!"&amp;ADDRESS(3,COLUMN(#REF!),1),COLUMN(#REF!))</x:f>
        <x:v>#REF!</x:v>
      </x:c>
      <x:c r="H6" s="54"/>
      <x:c r="I6" s="67" t="e">
        <x:f>HYPERLINK("#"&amp;C6&amp;"!"&amp;ADDRESS(3,COLUMN(#REF!),1),COLUMN(#REF!))</x:f>
        <x:v>#REF!</x:v>
      </x:c>
      <x:c r="J6" s="67" t="e">
        <x:f>HYPERLINK("#"&amp;C6&amp;"!A"&amp;ROW(#REF!),ROW(#REF!))</x:f>
        <x:v>#REF!</x:v>
      </x:c>
      <x:c r="K6" s="67" t="e">
        <x:f>HYPERLINK("#"&amp;C6&amp;"!A"&amp;ROW(#REF!),ROW(#REF!))</x:f>
        <x:v>#REF!</x:v>
      </x:c>
      <x:c r="L6" s="67" t="e">
        <x:f>HYPERLINK("#"&amp;C6&amp;"!"&amp;ADDRESS(3,COLUMN(#REF!),1),COLUMN(#REF!))</x:f>
        <x:v>#REF!</x:v>
      </x:c>
      <x:c r="M6" s="54"/>
      <x:c r="N6" s="54"/>
      <x:c r="O6" s="54"/>
      <x:c r="P6" s="54"/>
      <x:c r="Q6" s="54"/>
      <x:c r="R6" s="54"/>
      <x:c r="S6" s="54"/>
      <x:c r="T6" s="54"/>
      <x:c r="U6" s="54"/>
      <x:c r="V6" s="54"/>
      <x:c r="W6" s="54"/>
      <x:c r="X6" s="67" t="e">
        <x:f>HYPERLINK("#"&amp;C6&amp;"!"&amp;ADDRESS(3,COLUMN(#REF!),1),COLUMN(#REF!))</x:f>
        <x:v>#REF!</x:v>
      </x:c>
    </x:row>
    <x:row r="7" spans="2:24" hidden="1">
      <x:c r="B7" s="48" t="s">
        <x:v>86</x:v>
      </x:c>
      <x:c r="C7" s="50" t="e">
        <x:f>IF(D7="","노무비목록표",MID(D7,FIND("]",D7)+1,LEN(D7)))</x:f>
        <x:v>#REF!</x:v>
      </x:c>
      <x:c r="D7" s="50" t="e">
        <x:f ca="1">CELL("filename",#REF!)</x:f>
        <x:v>#REF!</x:v>
      </x:c>
      <x:c r="E7" s="54"/>
      <x:c r="F7" s="67" t="e">
        <x:f>HYPERLINK("#"&amp;C7&amp;"!"&amp;ADDRESS(3,COLUMN(#REF!),1),COLUMN(#REF!))</x:f>
        <x:v>#REF!</x:v>
      </x:c>
      <x:c r="G7" s="67" t="e">
        <x:f>HYPERLINK("#"&amp;C7&amp;"!"&amp;ADDRESS(3,COLUMN(#REF!),1),COLUMN(#REF!))</x:f>
        <x:v>#REF!</x:v>
      </x:c>
      <x:c r="H7" s="54"/>
      <x:c r="I7" s="67" t="e">
        <x:f>HYPERLINK("#"&amp;C7&amp;"!"&amp;ADDRESS(3,COLUMN(#REF!),1),COLUMN(#REF!))</x:f>
        <x:v>#REF!</x:v>
      </x:c>
      <x:c r="J7" s="67" t="e">
        <x:f>HYPERLINK("#"&amp;C7&amp;"!A"&amp;ROW(#REF!),ROW(#REF!))</x:f>
        <x:v>#REF!</x:v>
      </x:c>
      <x:c r="K7" s="67" t="e">
        <x:f>HYPERLINK("#"&amp;C7&amp;"!A"&amp;ROW(#REF!),ROW(#REF!))</x:f>
        <x:v>#REF!</x:v>
      </x:c>
      <x:c r="L7" s="67" t="e">
        <x:f>HYPERLINK("#"&amp;C7&amp;"!"&amp;ADDRESS(3,COLUMN(#REF!),1),COLUMN(#REF!))</x:f>
        <x:v>#REF!</x:v>
      </x:c>
      <x:c r="M7" s="54"/>
      <x:c r="N7" s="54"/>
      <x:c r="O7" s="54"/>
      <x:c r="P7" s="54"/>
      <x:c r="Q7" s="54"/>
      <x:c r="R7" s="54"/>
      <x:c r="S7" s="54"/>
      <x:c r="T7" s="54"/>
      <x:c r="U7" s="54"/>
      <x:c r="V7" s="54"/>
      <x:c r="W7" s="54"/>
      <x:c r="X7" s="67" t="e">
        <x:f>HYPERLINK("#"&amp;C7&amp;"!"&amp;ADDRESS(3,COLUMN(#REF!),1),COLUMN(#REF!))</x:f>
        <x:v>#REF!</x:v>
      </x:c>
    </x:row>
    <x:row r="8" spans="2:24" hidden="1">
      <x:c r="B8" s="48" t="s">
        <x:v>79</x:v>
      </x:c>
      <x:c r="C8" s="50" t="e">
        <x:f>IF(D8="","경비목록표",MID(D8,FIND("]",D8)+1,LEN(D8)))</x:f>
        <x:v>#REF!</x:v>
      </x:c>
      <x:c r="D8" s="50" t="e">
        <x:f ca="1">CELL("filename",#REF!)</x:f>
        <x:v>#REF!</x:v>
      </x:c>
      <x:c r="E8" s="54"/>
      <x:c r="F8" s="67" t="e">
        <x:f>HYPERLINK("#"&amp;C8&amp;"!"&amp;ADDRESS(3,COLUMN(#REF!),1),COLUMN(#REF!))</x:f>
        <x:v>#REF!</x:v>
      </x:c>
      <x:c r="G8" s="67" t="e">
        <x:f>HYPERLINK("#"&amp;C8&amp;"!"&amp;ADDRESS(3,COLUMN(#REF!),1),COLUMN(#REF!))</x:f>
        <x:v>#REF!</x:v>
      </x:c>
      <x:c r="H8" s="54"/>
      <x:c r="I8" s="67" t="e">
        <x:f>HYPERLINK("#"&amp;C8&amp;"!"&amp;ADDRESS(3,COLUMN(#REF!),1),COLUMN(#REF!))</x:f>
        <x:v>#REF!</x:v>
      </x:c>
      <x:c r="J8" s="67" t="e">
        <x:f>HYPERLINK("#"&amp;C8&amp;"!A"&amp;ROW(#REF!),ROW(#REF!))</x:f>
        <x:v>#REF!</x:v>
      </x:c>
      <x:c r="K8" s="67" t="e">
        <x:f>HYPERLINK("#"&amp;C8&amp;"!A"&amp;ROW(#REF!),ROW(#REF!))</x:f>
        <x:v>#REF!</x:v>
      </x:c>
      <x:c r="L8" s="67" t="e">
        <x:f>HYPERLINK("#"&amp;C8&amp;"!"&amp;ADDRESS(3,COLUMN(#REF!),1),COLUMN(#REF!))</x:f>
        <x:v>#REF!</x:v>
      </x:c>
      <x:c r="M8" s="54"/>
      <x:c r="N8" s="54"/>
      <x:c r="O8" s="54"/>
      <x:c r="P8" s="54"/>
      <x:c r="Q8" s="54"/>
      <x:c r="R8" s="54"/>
      <x:c r="S8" s="54"/>
      <x:c r="T8" s="54"/>
      <x:c r="U8" s="54"/>
      <x:c r="V8" s="54"/>
      <x:c r="W8" s="54"/>
      <x:c r="X8" s="67" t="e">
        <x:f>HYPERLINK("#"&amp;C8&amp;"!"&amp;ADDRESS(3,COLUMN(#REF!),1),COLUMN(#REF!))</x:f>
        <x:v>#REF!</x:v>
      </x:c>
    </x:row>
    <x:row r="9" spans="2:24" hidden="1">
      <x:c r="B9" s="48" t="s">
        <x:v>82</x:v>
      </x:c>
      <x:c r="C9" s="50" t="e">
        <x:f>IF(D9="","일식견적목록표",MID(D9,FIND("]",D9)+1,LEN(D9)))</x:f>
        <x:v>#REF!</x:v>
      </x:c>
      <x:c r="D9" s="50" t="e">
        <x:f ca="1">CELL("filename",#REF!)</x:f>
        <x:v>#REF!</x:v>
      </x:c>
      <x:c r="E9" s="54"/>
      <x:c r="F9" s="67" t="e">
        <x:f>HYPERLINK("#"&amp;C9&amp;"!"&amp;ADDRESS(3,COLUMN(#REF!),1),COLUMN(#REF!))</x:f>
        <x:v>#REF!</x:v>
      </x:c>
      <x:c r="G9" s="67" t="e">
        <x:f>HYPERLINK("#"&amp;C9&amp;"!"&amp;ADDRESS(3,COLUMN(#REF!),1),COLUMN(#REF!))</x:f>
        <x:v>#REF!</x:v>
      </x:c>
      <x:c r="H9" s="54"/>
      <x:c r="I9" s="67" t="e">
        <x:f>HYPERLINK("#"&amp;C9&amp;"!"&amp;ADDRESS(3,COLUMN(#REF!),1),COLUMN(#REF!))</x:f>
        <x:v>#REF!</x:v>
      </x:c>
      <x:c r="J9" s="67" t="e">
        <x:f>HYPERLINK("#"&amp;C9&amp;"!A"&amp;ROW(#REF!),ROW(#REF!))</x:f>
        <x:v>#REF!</x:v>
      </x:c>
      <x:c r="K9" s="67" t="e">
        <x:f>HYPERLINK("#"&amp;C9&amp;"!A"&amp;ROW(#REF!),ROW(#REF!))</x:f>
        <x:v>#REF!</x:v>
      </x:c>
      <x:c r="L9" s="67" t="e">
        <x:f>HYPERLINK("#"&amp;C9&amp;"!"&amp;ADDRESS(3,COLUMN(#REF!),1),COLUMN(#REF!))</x:f>
        <x:v>#REF!</x:v>
      </x:c>
      <x:c r="M9" s="54"/>
      <x:c r="N9" s="67" t="e">
        <x:f>HYPERLINK("#"&amp;C9&amp;"!"&amp;ADDRESS(3,COLUMN(#REF!),1),COLUMN(#REF!))</x:f>
        <x:v>#REF!</x:v>
      </x:c>
      <x:c r="O9" s="54"/>
      <x:c r="P9" s="67" t="e">
        <x:f>HYPERLINK("#"&amp;C9&amp;"!"&amp;ADDRESS(3,COLUMN(#REF!),1),COLUMN(#REF!))</x:f>
        <x:v>#REF!</x:v>
      </x:c>
      <x:c r="Q9" s="54"/>
      <x:c r="R9" s="67" t="e">
        <x:f>HYPERLINK("#"&amp;C9&amp;"!"&amp;ADDRESS(3,COLUMN(#REF!),1),COLUMN(#REF!))</x:f>
        <x:v>#REF!</x:v>
      </x:c>
      <x:c r="S9" s="54"/>
      <x:c r="T9" s="54"/>
      <x:c r="U9" s="54"/>
      <x:c r="V9" s="54"/>
      <x:c r="W9" s="54"/>
      <x:c r="X9" s="67" t="e">
        <x:f>HYPERLINK("#"&amp;C9&amp;"!"&amp;ADDRESS(3,COLUMN(#REF!),1),COLUMN(#REF!))</x:f>
        <x:v>#REF!</x:v>
      </x:c>
    </x:row>
    <x:row r="10" spans="2:24" hidden="1">
      <x:c r="B10" s="48" t="s">
        <x:v>187</x:v>
      </x:c>
      <x:c r="C10" s="50" t="e">
        <x:f>IF(D10="","환율및기초자료",MID(D10,FIND("]",D10)+1,LEN(D10)))</x:f>
        <x:v>#REF!</x:v>
      </x:c>
      <x:c r="D10" s="50" t="e">
        <x:f ca="1">CELL("filename",#REF!)</x:f>
        <x:v>#REF!</x:v>
      </x:c>
      <x:c r="E10" s="67" t="e">
        <x:f>HYPERLINK("#"&amp;C10&amp;"!"&amp;ADDRESS(5,COLUMN(#REF!),1),COLUMN(#REF!))</x:f>
        <x:v>#REF!</x:v>
      </x:c>
      <x:c r="F10" s="67" t="e">
        <x:f>HYPERLINK("#"&amp;C10&amp;"!"&amp;ADDRESS(5,COLUMN(#REF!),1),COLUMN(#REF!))</x:f>
        <x:v>#REF!</x:v>
      </x:c>
      <x:c r="G10" s="67" t="e">
        <x:f>HYPERLINK("#"&amp;C10&amp;"!"&amp;ADDRESS(5,COLUMN(#REF!),1),COLUMN(#REF!))</x:f>
        <x:v>#REF!</x:v>
      </x:c>
      <x:c r="H10" s="54"/>
      <x:c r="I10" s="67" t="e">
        <x:f>HYPERLINK("#"&amp;C10&amp;"!"&amp;ADDRESS(5,COLUMN(#REF!),1),COLUMN(#REF!))</x:f>
        <x:v>#REF!</x:v>
      </x:c>
      <x:c r="J10" s="67" t="e">
        <x:f>HYPERLINK("#"&amp;C10&amp;"!A"&amp;ROW(#REF!),ROW(#REF!))</x:f>
        <x:v>#REF!</x:v>
      </x:c>
      <x:c r="K10" s="67" t="e">
        <x:f>HYPERLINK("#"&amp;C10&amp;"!A"&amp;ROW(#REF!),ROW(#REF!))</x:f>
        <x:v>#REF!</x:v>
      </x:c>
      <x:c r="L10" s="67" t="e">
        <x:f>HYPERLINK("#"&amp;C10&amp;"!"&amp;ADDRESS(5,COLUMN(#REF!),1),COLUMN(#REF!))</x:f>
        <x:v>#REF!</x:v>
      </x:c>
      <x:c r="M10" s="54"/>
      <x:c r="N10" s="54"/>
      <x:c r="O10" s="54"/>
      <x:c r="P10" s="54"/>
      <x:c r="Q10" s="54"/>
      <x:c r="R10" s="54"/>
      <x:c r="S10" s="54"/>
      <x:c r="T10" s="54"/>
      <x:c r="U10" s="54"/>
      <x:c r="V10" s="54"/>
      <x:c r="W10" s="54"/>
      <x:c r="X10" s="67" t="e">
        <x:f>HYPERLINK("#"&amp;C10&amp;"!"&amp;ADDRESS(5,COLUMN(#REF!),1),COLUMN(#REF!))</x:f>
        <x:v>#REF!</x:v>
      </x:c>
    </x:row>
    <x:row r="11" spans="2:24" hidden="1">
      <x:c r="B11" s="48" t="s">
        <x:v>80</x:v>
      </x:c>
      <x:c r="C11" s="50" t="e">
        <x:f>IF(D11="","중기목록표",MID(D11,FIND("]",D11)+1,LEN(D11)))</x:f>
        <x:v>#REF!</x:v>
      </x:c>
      <x:c r="D11" s="50" t="e">
        <x:f ca="1">CELL("filename",#REF!)</x:f>
        <x:v>#REF!</x:v>
      </x:c>
      <x:c r="E11" s="54"/>
      <x:c r="F11" s="67" t="e">
        <x:f>HYPERLINK("#"&amp;C11&amp;"!"&amp;ADDRESS(3,COLUMN(#REF!),1),COLUMN(#REF!))</x:f>
        <x:v>#REF!</x:v>
      </x:c>
      <x:c r="G11" s="67" t="e">
        <x:f>HYPERLINK("#"&amp;C11&amp;"!"&amp;ADDRESS(3,COLUMN(#REF!),1),COLUMN(#REF!))</x:f>
        <x:v>#REF!</x:v>
      </x:c>
      <x:c r="H11" s="54"/>
      <x:c r="I11" s="67" t="e">
        <x:f>HYPERLINK("#"&amp;C11&amp;"!"&amp;ADDRESS(3,COLUMN(#REF!),1),COLUMN(#REF!))</x:f>
        <x:v>#REF!</x:v>
      </x:c>
      <x:c r="J11" s="67" t="e">
        <x:f>HYPERLINK("#"&amp;C11&amp;"!A"&amp;ROW(#REF!),ROW(#REF!))</x:f>
        <x:v>#REF!</x:v>
      </x:c>
      <x:c r="K11" s="67" t="e">
        <x:f>HYPERLINK("#"&amp;C11&amp;"!A"&amp;ROW(#REF!),ROW(#REF!))</x:f>
        <x:v>#REF!</x:v>
      </x:c>
      <x:c r="L11" s="67" t="e">
        <x:f>HYPERLINK("#"&amp;C11&amp;"!"&amp;ADDRESS(3,COLUMN(#REF!),1),COLUMN(#REF!))</x:f>
        <x:v>#REF!</x:v>
      </x:c>
      <x:c r="M11" s="54"/>
      <x:c r="N11" s="67" t="e">
        <x:f>HYPERLINK("#"&amp;C11&amp;"!"&amp;ADDRESS(3,COLUMN(#REF!),1),COLUMN(#REF!))</x:f>
        <x:v>#REF!</x:v>
      </x:c>
      <x:c r="O11" s="54"/>
      <x:c r="P11" s="67" t="e">
        <x:f>HYPERLINK("#"&amp;C11&amp;"!"&amp;ADDRESS(3,COLUMN(#REF!),1),COLUMN(#REF!))</x:f>
        <x:v>#REF!</x:v>
      </x:c>
      <x:c r="Q11" s="54"/>
      <x:c r="R11" s="67" t="e">
        <x:f>HYPERLINK("#"&amp;C11&amp;"!"&amp;ADDRESS(3,COLUMN(#REF!),1),COLUMN(#REF!))</x:f>
        <x:v>#REF!</x:v>
      </x:c>
      <x:c r="S11" s="54"/>
      <x:c r="T11" s="54"/>
      <x:c r="U11" s="54"/>
      <x:c r="V11" s="54"/>
      <x:c r="W11" s="54"/>
      <x:c r="X11" s="67" t="e">
        <x:f>HYPERLINK("#"&amp;C11&amp;"!"&amp;ADDRESS(3,COLUMN(#REF!),1),COLUMN(#REF!))</x:f>
        <x:v>#REF!</x:v>
      </x:c>
    </x:row>
    <x:row r="12" spans="2:24" hidden="1">
      <x:c r="B12" s="48" t="s">
        <x:v>83</x:v>
      </x:c>
      <x:c r="C12" s="48"/>
      <x:c r="E12" s="54"/>
      <x:c r="F12" s="54"/>
      <x:c r="G12" s="54"/>
      <x:c r="H12" s="54"/>
      <x:c r="I12" s="54"/>
      <x:c r="J12" s="54"/>
      <x:c r="K12" s="54"/>
      <x:c r="L12" s="54"/>
      <x:c r="M12" s="54"/>
      <x:c r="N12" s="54"/>
      <x:c r="O12" s="54"/>
      <x:c r="P12" s="54"/>
      <x:c r="Q12" s="54"/>
      <x:c r="R12" s="54"/>
      <x:c r="S12" s="54"/>
      <x:c r="T12" s="54"/>
      <x:c r="U12" s="54"/>
      <x:c r="V12" s="54"/>
      <x:c r="W12" s="54"/>
      <x:c r="X12" s="54"/>
    </x:row>
    <x:row r="13" spans="2:24" hidden="1">
      <x:c r="B13" s="48" t="s">
        <x:v>84</x:v>
      </x:c>
      <x:c r="C13" s="50" t="e">
        <x:f>IF(D13="","일위대가목록표",MID(D13,FIND("]",D13)+1,LEN(D13)))</x:f>
        <x:v>#REF!</x:v>
      </x:c>
      <x:c r="D13" s="50" t="e">
        <x:f ca="1">CELL("filename",#REF!)</x:f>
        <x:v>#REF!</x:v>
      </x:c>
      <x:c r="E13" s="54"/>
      <x:c r="F13" s="67" t="e">
        <x:f>HYPERLINK("#"&amp;C13&amp;"!"&amp;ADDRESS(3,COLUMN(#REF!),1),COLUMN(#REF!))</x:f>
        <x:v>#REF!</x:v>
      </x:c>
      <x:c r="G13" s="67" t="e">
        <x:f>HYPERLINK("#"&amp;C13&amp;"!"&amp;ADDRESS(3,COLUMN(#REF!),1),COLUMN(#REF!))</x:f>
        <x:v>#REF!</x:v>
      </x:c>
      <x:c r="H13" s="54"/>
      <x:c r="I13" s="67" t="e">
        <x:f>HYPERLINK("#"&amp;C13&amp;"!"&amp;ADDRESS(3,COLUMN(#REF!),1),COLUMN(#REF!))</x:f>
        <x:v>#REF!</x:v>
      </x:c>
      <x:c r="J13" s="67" t="e">
        <x:f>HYPERLINK("#"&amp;C13&amp;"!A"&amp;ROW(#REF!),ROW(#REF!))</x:f>
        <x:v>#REF!</x:v>
      </x:c>
      <x:c r="K13" s="67" t="e">
        <x:f>HYPERLINK("#"&amp;C13&amp;"!A"&amp;ROW(#REF!),ROW(#REF!))</x:f>
        <x:v>#REF!</x:v>
      </x:c>
      <x:c r="L13" s="67" t="e">
        <x:f>HYPERLINK("#"&amp;C13&amp;"!"&amp;ADDRESS(3,COLUMN(#REF!),1),COLUMN(#REF!))</x:f>
        <x:v>#REF!</x:v>
      </x:c>
      <x:c r="M13" s="54"/>
      <x:c r="N13" s="67" t="e">
        <x:f>HYPERLINK("#"&amp;C13&amp;"!"&amp;ADDRESS(3,COLUMN(#REF!),1),COLUMN(#REF!))</x:f>
        <x:v>#REF!</x:v>
      </x:c>
      <x:c r="O13" s="54"/>
      <x:c r="P13" s="67" t="e">
        <x:f>HYPERLINK("#"&amp;C13&amp;"!"&amp;ADDRESS(3,COLUMN(#REF!),1),COLUMN(#REF!))</x:f>
        <x:v>#REF!</x:v>
      </x:c>
      <x:c r="Q13" s="54"/>
      <x:c r="R13" s="67" t="e">
        <x:f>HYPERLINK("#"&amp;C13&amp;"!"&amp;ADDRESS(3,COLUMN(#REF!),1),COLUMN(#REF!))</x:f>
        <x:v>#REF!</x:v>
      </x:c>
      <x:c r="S13" s="54"/>
      <x:c r="T13" s="54"/>
      <x:c r="U13" s="54"/>
      <x:c r="V13" s="54"/>
      <x:c r="W13" s="54"/>
      <x:c r="X13" s="67" t="e">
        <x:f>HYPERLINK("#"&amp;C13&amp;"!"&amp;ADDRESS(3,COLUMN(#REF!),1),COLUMN(#REF!))</x:f>
        <x:v>#REF!</x:v>
      </x:c>
    </x:row>
    <x:row r="14" spans="2:24" hidden="1">
      <x:c r="B14" s="48" t="s">
        <x:v>85</x:v>
      </x:c>
      <x:c r="C14" s="50" t="e">
        <x:f>IF(D14="","단가산출근거목록표",MID(D14,FIND("]",D14)+1,LEN(D14)))</x:f>
        <x:v>#REF!</x:v>
      </x:c>
      <x:c r="D14" s="50" t="e">
        <x:f ca="1">CELL("filename",#REF!)</x:f>
        <x:v>#REF!</x:v>
      </x:c>
      <x:c r="E14" s="54"/>
      <x:c r="F14" s="67" t="e">
        <x:f>HYPERLINK("#"&amp;C14&amp;"!"&amp;ADDRESS(3,COLUMN(#REF!),1),COLUMN(#REF!))</x:f>
        <x:v>#REF!</x:v>
      </x:c>
      <x:c r="G14" s="67" t="e">
        <x:f>HYPERLINK("#"&amp;C14&amp;"!"&amp;ADDRESS(3,COLUMN(#REF!),1),COLUMN(#REF!))</x:f>
        <x:v>#REF!</x:v>
      </x:c>
      <x:c r="H14" s="54"/>
      <x:c r="I14" s="67" t="e">
        <x:f>HYPERLINK("#"&amp;C14&amp;"!"&amp;ADDRESS(3,COLUMN(#REF!),1),COLUMN(#REF!))</x:f>
        <x:v>#REF!</x:v>
      </x:c>
      <x:c r="J14" s="67" t="e">
        <x:f>HYPERLINK("#"&amp;C14&amp;"!A"&amp;ROW(#REF!),ROW(#REF!))</x:f>
        <x:v>#REF!</x:v>
      </x:c>
      <x:c r="K14" s="67" t="e">
        <x:f>HYPERLINK("#"&amp;C14&amp;"!A"&amp;ROW(#REF!),ROW(#REF!))</x:f>
        <x:v>#REF!</x:v>
      </x:c>
      <x:c r="L14" s="67" t="e">
        <x:f>HYPERLINK("#"&amp;C14&amp;"!"&amp;ADDRESS(3,COLUMN(#REF!),1),COLUMN(#REF!))</x:f>
        <x:v>#REF!</x:v>
      </x:c>
      <x:c r="M14" s="54"/>
      <x:c r="N14" s="67" t="e">
        <x:f>HYPERLINK("#"&amp;C14&amp;"!"&amp;ADDRESS(3,COLUMN(#REF!),1),COLUMN(#REF!))</x:f>
        <x:v>#REF!</x:v>
      </x:c>
      <x:c r="O14" s="54"/>
      <x:c r="P14" s="67" t="e">
        <x:f>HYPERLINK("#"&amp;C14&amp;"!"&amp;ADDRESS(3,COLUMN(#REF!),1),COLUMN(#REF!))</x:f>
        <x:v>#REF!</x:v>
      </x:c>
      <x:c r="Q14" s="54"/>
      <x:c r="R14" s="67" t="e">
        <x:f>HYPERLINK("#"&amp;C14&amp;"!"&amp;ADDRESS(3,COLUMN(#REF!),1),COLUMN(#REF!))</x:f>
        <x:v>#REF!</x:v>
      </x:c>
      <x:c r="S14" s="54"/>
      <x:c r="T14" s="54"/>
      <x:c r="U14" s="54"/>
      <x:c r="V14" s="54"/>
      <x:c r="W14" s="54"/>
      <x:c r="X14" s="67" t="e">
        <x:f>HYPERLINK("#"&amp;C14&amp;"!"&amp;ADDRESS(3,COLUMN(#REF!),1),COLUMN(#REF!))</x:f>
        <x:v>#REF!</x:v>
      </x:c>
    </x:row>
    <x:row r="15" spans="2:24" hidden="1">
      <x:c r="B15" s="48" t="s">
        <x:v>88</x:v>
      </x:c>
      <x:c r="C15" s="48"/>
      <x:c r="E15" s="54"/>
      <x:c r="F15" s="54"/>
      <x:c r="G15" s="54"/>
      <x:c r="H15" s="54"/>
      <x:c r="I15" s="54"/>
      <x:c r="J15" s="54"/>
      <x:c r="K15" s="54"/>
      <x:c r="L15" s="54"/>
      <x:c r="M15" s="54"/>
      <x:c r="N15" s="54"/>
      <x:c r="O15" s="54"/>
      <x:c r="P15" s="54"/>
      <x:c r="Q15" s="54"/>
      <x:c r="R15" s="54"/>
      <x:c r="S15" s="54"/>
      <x:c r="T15" s="54"/>
      <x:c r="U15" s="54"/>
      <x:c r="V15" s="54"/>
      <x:c r="W15" s="54"/>
      <x:c r="X15" s="54"/>
    </x:row>
    <x:row r="16" spans="2:24" hidden="1">
      <x:c r="B16" s="48" t="s">
        <x:v>425</x:v>
      </x:c>
      <x:c r="C16" s="50" t="str">
        <x:f>IF(D16="","설계내역서",MID(D16,FIND("]",D16)+1,LEN(D16)))</x:f>
        <x:v>설계내역서</x:v>
      </x:c>
      <x:c r="D16" s="50" t="str">
        <x:f ca="1">CELL("filename",설계내역서!A1)</x:f>
        <x:v>C:\Users\user\Desktop\2026년 백진아\계약\2026 인조잔디 공사\6. 입찰공고\[초성초 운동장 인조잔디 조성공사 내역서(공고용).xlsx]설계내역서</x:v>
      </x:c>
      <x:c r="E16" s="67">
        <x:f>HYPERLINK("#"&amp;C16&amp;"!"&amp;ADDRESS(4,COLUMN(설계내역서!A1),1),COLUMN(설계내역서!A1))</x:f>
        <x:v>1</x:v>
      </x:c>
      <x:c r="F16" s="67">
        <x:f>HYPERLINK("#"&amp;C16&amp;"!"&amp;ADDRESS(4,COLUMN(설계내역서!B1),1),COLUMN(설계내역서!B1))</x:f>
        <x:v>2</x:v>
      </x:c>
      <x:c r="G16" s="67">
        <x:f>HYPERLINK("#"&amp;C16&amp;"!"&amp;ADDRESS(4,COLUMN(설계내역서!C1),1),COLUMN(설계내역서!C1))</x:f>
        <x:v>3</x:v>
      </x:c>
      <x:c r="H16" s="67">
        <x:f>HYPERLINK("#"&amp;C16&amp;"!"&amp;ADDRESS(4,COLUMN(설계내역서!D1),1),COLUMN(설계내역서!D1))</x:f>
        <x:v>4</x:v>
      </x:c>
      <x:c r="I16" s="67">
        <x:f>HYPERLINK("#"&amp;C16&amp;"!"&amp;ADDRESS(4,COLUMN(설계내역서!E1),1),COLUMN(설계내역서!E1))</x:f>
        <x:v>5</x:v>
      </x:c>
      <x:c r="J16" s="67">
        <x:f>HYPERLINK("#"&amp;C16&amp;"!A"&amp;ROW(설계내역서!A5),ROW(설계내역서!A5))</x:f>
        <x:v>5</x:v>
      </x:c>
      <x:c r="K16" s="67">
        <x:f>HYPERLINK("#"&amp;C16&amp;"!A"&amp;ROW(설계내역서!A205),ROW(설계내역서!A205))</x:f>
        <x:v>205</x:v>
      </x:c>
      <x:c r="L16" s="67">
        <x:f>HYPERLINK("#"&amp;C16&amp;"!"&amp;ADDRESS(4,COLUMN(설계내역서!L1),1),COLUMN(설계내역서!L1))</x:f>
        <x:v>12</x:v>
      </x:c>
      <x:c r="M16" s="67">
        <x:f>HYPERLINK("#"&amp;C16&amp;"!"&amp;ADDRESS(4,COLUMN(설계내역서!M1),1),COLUMN(설계내역서!M1))</x:f>
        <x:v>13</x:v>
      </x:c>
      <x:c r="N16" s="67">
        <x:f>HYPERLINK("#"&amp;C16&amp;"!"&amp;ADDRESS(4,COLUMN(설계내역서!F1),1),COLUMN(설계내역서!F1))</x:f>
        <x:v>6</x:v>
      </x:c>
      <x:c r="O16" s="67">
        <x:f>HYPERLINK("#"&amp;C16&amp;"!"&amp;ADDRESS(4,COLUMN(설계내역서!G1),1),COLUMN(설계내역서!G1))</x:f>
        <x:v>7</x:v>
      </x:c>
      <x:c r="P16" s="67">
        <x:f>HYPERLINK("#"&amp;C16&amp;"!"&amp;ADDRESS(4,COLUMN(설계내역서!H1),1),COLUMN(설계내역서!H1))</x:f>
        <x:v>8</x:v>
      </x:c>
      <x:c r="Q16" s="67">
        <x:f>HYPERLINK("#"&amp;C16&amp;"!"&amp;ADDRESS(4,COLUMN(설계내역서!I1),1),COLUMN(설계내역서!I1))</x:f>
        <x:v>9</x:v>
      </x:c>
      <x:c r="R16" s="67">
        <x:f>HYPERLINK("#"&amp;C16&amp;"!"&amp;ADDRESS(4,COLUMN(설계내역서!J1),1),COLUMN(설계내역서!J1))</x:f>
        <x:v>10</x:v>
      </x:c>
      <x:c r="S16" s="67">
        <x:f>HYPERLINK("#"&amp;C16&amp;"!"&amp;ADDRESS(4,COLUMN(설계내역서!K1),1),COLUMN(설계내역서!K1))</x:f>
        <x:v>11</x:v>
      </x:c>
      <x:c r="T16" s="54"/>
      <x:c r="U16" s="54"/>
      <x:c r="V16" s="54"/>
      <x:c r="W16" s="54"/>
      <x:c r="X16" s="67">
        <x:f>HYPERLINK("#"&amp;C16&amp;"!"&amp;ADDRESS(4,COLUMN(설계내역서!O1),1),COLUMN(설계내역서!O1))</x:f>
        <x:v>15</x:v>
      </x:c>
    </x:row>
    <x:row r="17" spans="2:24" hidden="1">
      <x:c r="B17" s="48" t="s">
        <x:v>89</x:v>
      </x:c>
      <x:c r="C17" s="50" t="e">
        <x:f>IF(D17="","총괄설계내역서",MID(D17,FIND("]",D17)+1,LEN(D17)))</x:f>
        <x:v>#REF!</x:v>
      </x:c>
      <x:c r="D17" s="50" t="e">
        <x:f ca="1">CELL("filename",#REF!)</x:f>
        <x:v>#REF!</x:v>
      </x:c>
      <x:c r="E17" s="67" t="e">
        <x:f>HYPERLINK("#"&amp;C17&amp;"!"&amp;ADDRESS(3,COLUMN(#REF!),1),COLUMN(#REF!))</x:f>
        <x:v>#REF!</x:v>
      </x:c>
      <x:c r="F17" s="67" t="e">
        <x:f>HYPERLINK("#"&amp;C17&amp;"!"&amp;ADDRESS(3,COLUMN(#REF!),1),COLUMN(#REF!))</x:f>
        <x:v>#REF!</x:v>
      </x:c>
      <x:c r="G17" s="67" t="e">
        <x:f>HYPERLINK("#"&amp;C17&amp;"!"&amp;ADDRESS(3,COLUMN(#REF!),1),COLUMN(#REF!))</x:f>
        <x:v>#REF!</x:v>
      </x:c>
      <x:c r="H17" s="54"/>
      <x:c r="I17" s="67" t="e">
        <x:f>HYPERLINK("#"&amp;C17&amp;"!"&amp;ADDRESS(3,COLUMN(#REF!),1),COLUMN(#REF!))</x:f>
        <x:v>#REF!</x:v>
      </x:c>
      <x:c r="J17" s="67" t="e">
        <x:f>HYPERLINK("#"&amp;C17&amp;"!A"&amp;ROW(#REF!),ROW(#REF!))</x:f>
        <x:v>#REF!</x:v>
      </x:c>
      <x:c r="K17" s="67" t="e">
        <x:f>HYPERLINK("#"&amp;C17&amp;"!A"&amp;ROW(#REF!),ROW(#REF!))</x:f>
        <x:v>#REF!</x:v>
      </x:c>
      <x:c r="L17" s="67" t="e">
        <x:f>HYPERLINK("#"&amp;C17&amp;"!"&amp;ADDRESS(3,COLUMN(#REF!),1),COLUMN(#REF!))</x:f>
        <x:v>#REF!</x:v>
      </x:c>
      <x:c r="M17" s="67" t="e">
        <x:f>HYPERLINK("#"&amp;C17&amp;"!"&amp;ADDRESS(3,COLUMN(#REF!),1),COLUMN(#REF!))</x:f>
        <x:v>#REF!</x:v>
      </x:c>
      <x:c r="N17" s="67" t="e">
        <x:f>HYPERLINK("#"&amp;C17&amp;"!"&amp;ADDRESS(3,COLUMN(#REF!),1),COLUMN(#REF!))</x:f>
        <x:v>#REF!</x:v>
      </x:c>
      <x:c r="O17" s="67" t="e">
        <x:f>HYPERLINK("#"&amp;C17&amp;"!"&amp;ADDRESS(3,COLUMN(#REF!),1),COLUMN(#REF!))</x:f>
        <x:v>#REF!</x:v>
      </x:c>
      <x:c r="P17" s="67" t="e">
        <x:f>HYPERLINK("#"&amp;C17&amp;"!"&amp;ADDRESS(3,COLUMN(#REF!),1),COLUMN(#REF!))</x:f>
        <x:v>#REF!</x:v>
      </x:c>
      <x:c r="Q17" s="67" t="e">
        <x:f>HYPERLINK("#"&amp;C17&amp;"!"&amp;ADDRESS(3,COLUMN(#REF!),1),COLUMN(#REF!))</x:f>
        <x:v>#REF!</x:v>
      </x:c>
      <x:c r="R17" s="54"/>
      <x:c r="S17" s="54"/>
      <x:c r="T17" s="54"/>
      <x:c r="U17" s="54"/>
      <x:c r="V17" s="54"/>
      <x:c r="W17" s="54"/>
      <x:c r="X17" s="67" t="e">
        <x:f>HYPERLINK("#"&amp;C17&amp;"!"&amp;ADDRESS(3,COLUMN(#REF!),1),COLUMN(#REF!))</x:f>
        <x:v>#REF!</x:v>
      </x:c>
    </x:row>
    <x:row r="18" spans="2:24" hidden="1">
      <x:c r="B18" s="48" t="s">
        <x:v>90</x:v>
      </x:c>
      <x:c r="C18" s="50" t="e">
        <x:f>IF(D18="","중기사용료",MID(D18,FIND("]",D18)+1,LEN(D18)))</x:f>
        <x:v>#REF!</x:v>
      </x:c>
      <x:c r="D18" s="50" t="e">
        <x:f ca="1">CELL("filename",#REF!)</x:f>
        <x:v>#REF!</x:v>
      </x:c>
      <x:c r="E18" s="54"/>
      <x:c r="F18" s="67" t="e">
        <x:f>HYPERLINK("#"&amp;C18&amp;"!"&amp;ADDRESS(4,COLUMN(#REF!),1),COLUMN(#REF!))</x:f>
        <x:v>#REF!</x:v>
      </x:c>
      <x:c r="G18" s="67" t="e">
        <x:f>HYPERLINK("#"&amp;C18&amp;"!"&amp;ADDRESS(4,COLUMN(#REF!),1),COLUMN(#REF!))</x:f>
        <x:v>#REF!</x:v>
      </x:c>
      <x:c r="H18" s="67" t="e">
        <x:f>HYPERLINK("#"&amp;C18&amp;"!"&amp;ADDRESS(4,COLUMN(#REF!),1),COLUMN(#REF!))</x:f>
        <x:v>#REF!</x:v>
      </x:c>
      <x:c r="I18" s="67" t="e">
        <x:f>HYPERLINK("#"&amp;C18&amp;"!"&amp;ADDRESS(4,COLUMN(#REF!),1),COLUMN(#REF!))</x:f>
        <x:v>#REF!</x:v>
      </x:c>
      <x:c r="J18" s="67" t="e">
        <x:f>HYPERLINK("#"&amp;C18&amp;"!A"&amp;ROW(#REF!),ROW(#REF!))</x:f>
        <x:v>#REF!</x:v>
      </x:c>
      <x:c r="K18" s="67" t="e">
        <x:f>HYPERLINK("#"&amp;C18&amp;"!A"&amp;ROW(#REF!),ROW(#REF!))</x:f>
        <x:v>#REF!</x:v>
      </x:c>
      <x:c r="L18" s="67" t="e">
        <x:f>HYPERLINK("#"&amp;C18&amp;"!"&amp;ADDRESS(4,COLUMN(#REF!),1),COLUMN(#REF!))</x:f>
        <x:v>#REF!</x:v>
      </x:c>
      <x:c r="M18" s="67" t="e">
        <x:f>HYPERLINK("#"&amp;C18&amp;"!"&amp;ADDRESS(4,COLUMN(#REF!),1),COLUMN(#REF!))</x:f>
        <x:v>#REF!</x:v>
      </x:c>
      <x:c r="N18" s="67" t="e">
        <x:f>HYPERLINK("#"&amp;C18&amp;"!"&amp;ADDRESS(4,COLUMN(#REF!),1),COLUMN(#REF!))</x:f>
        <x:v>#REF!</x:v>
      </x:c>
      <x:c r="O18" s="67" t="e">
        <x:f>HYPERLINK("#"&amp;C18&amp;"!"&amp;ADDRESS(4,COLUMN(#REF!),1),COLUMN(#REF!))</x:f>
        <x:v>#REF!</x:v>
      </x:c>
      <x:c r="P18" s="67" t="e">
        <x:f>HYPERLINK("#"&amp;C18&amp;"!"&amp;ADDRESS(4,COLUMN(#REF!),1),COLUMN(#REF!))</x:f>
        <x:v>#REF!</x:v>
      </x:c>
      <x:c r="Q18" s="67" t="e">
        <x:f>HYPERLINK("#"&amp;C18&amp;"!"&amp;ADDRESS(4,COLUMN(#REF!),1),COLUMN(#REF!))</x:f>
        <x:v>#REF!</x:v>
      </x:c>
      <x:c r="R18" s="67" t="e">
        <x:f>HYPERLINK("#"&amp;C18&amp;"!"&amp;ADDRESS(4,COLUMN(#REF!),1),COLUMN(#REF!))</x:f>
        <x:v>#REF!</x:v>
      </x:c>
      <x:c r="S18" s="67" t="e">
        <x:f>HYPERLINK("#"&amp;C18&amp;"!"&amp;ADDRESS(4,COLUMN(#REF!),1),COLUMN(#REF!))</x:f>
        <x:v>#REF!</x:v>
      </x:c>
      <x:c r="T18" s="54"/>
      <x:c r="U18" s="54"/>
      <x:c r="V18" s="54"/>
      <x:c r="W18" s="54"/>
      <x:c r="X18" s="67" t="e">
        <x:f>HYPERLINK("#"&amp;C18&amp;"!"&amp;ADDRESS(4,COLUMN(#REF!),1),COLUMN(#REF!))</x:f>
        <x:v>#REF!</x:v>
      </x:c>
    </x:row>
    <x:row r="19" spans="2:24" hidden="1">
      <x:c r="B19" s="48" t="s">
        <x:v>91</x:v>
      </x:c>
      <x:c r="C19" s="50" t="e">
        <x:f>IF(D19="","일위대가표",MID(D19,FIND("]",D19)+1,LEN(D19)))</x:f>
        <x:v>#REF!</x:v>
      </x:c>
      <x:c r="D19" s="50" t="e">
        <x:f ca="1">CELL("filename",#REF!)</x:f>
        <x:v>#REF!</x:v>
      </x:c>
      <x:c r="E19" s="54"/>
      <x:c r="F19" s="67" t="e">
        <x:f>HYPERLINK("#"&amp;C19&amp;"!"&amp;ADDRESS(4,COLUMN(#REF!),1),COLUMN(#REF!))</x:f>
        <x:v>#REF!</x:v>
      </x:c>
      <x:c r="G19" s="67" t="e">
        <x:f>HYPERLINK("#"&amp;C19&amp;"!"&amp;ADDRESS(4,COLUMN(#REF!),1),COLUMN(#REF!))</x:f>
        <x:v>#REF!</x:v>
      </x:c>
      <x:c r="H19" s="67" t="e">
        <x:f>HYPERLINK("#"&amp;C19&amp;"!"&amp;ADDRESS(4,COLUMN(#REF!),1),COLUMN(#REF!))</x:f>
        <x:v>#REF!</x:v>
      </x:c>
      <x:c r="I19" s="67" t="e">
        <x:f>HYPERLINK("#"&amp;C19&amp;"!"&amp;ADDRESS(4,COLUMN(#REF!),1),COLUMN(#REF!))</x:f>
        <x:v>#REF!</x:v>
      </x:c>
      <x:c r="J19" s="67" t="e">
        <x:f>HYPERLINK("#"&amp;C19&amp;"!A"&amp;ROW(#REF!),ROW(#REF!))</x:f>
        <x:v>#REF!</x:v>
      </x:c>
      <x:c r="K19" s="67" t="e">
        <x:f>HYPERLINK("#"&amp;C19&amp;"!A"&amp;ROW(#REF!),ROW(#REF!))</x:f>
        <x:v>#REF!</x:v>
      </x:c>
      <x:c r="L19" s="67" t="e">
        <x:f>HYPERLINK("#"&amp;C19&amp;"!"&amp;ADDRESS(4,COLUMN(#REF!),1),COLUMN(#REF!))</x:f>
        <x:v>#REF!</x:v>
      </x:c>
      <x:c r="M19" s="67" t="e">
        <x:f>HYPERLINK("#"&amp;C19&amp;"!"&amp;ADDRESS(4,COLUMN(#REF!),1),COLUMN(#REF!))</x:f>
        <x:v>#REF!</x:v>
      </x:c>
      <x:c r="N19" s="67" t="e">
        <x:f>HYPERLINK("#"&amp;C19&amp;"!"&amp;ADDRESS(4,COLUMN(#REF!),1),COLUMN(#REF!))</x:f>
        <x:v>#REF!</x:v>
      </x:c>
      <x:c r="O19" s="67" t="e">
        <x:f>HYPERLINK("#"&amp;C19&amp;"!"&amp;ADDRESS(4,COLUMN(#REF!),1),COLUMN(#REF!))</x:f>
        <x:v>#REF!</x:v>
      </x:c>
      <x:c r="P19" s="67" t="e">
        <x:f>HYPERLINK("#"&amp;C19&amp;"!"&amp;ADDRESS(4,COLUMN(#REF!),1),COLUMN(#REF!))</x:f>
        <x:v>#REF!</x:v>
      </x:c>
      <x:c r="Q19" s="67" t="e">
        <x:f>HYPERLINK("#"&amp;C19&amp;"!"&amp;ADDRESS(4,COLUMN(#REF!),1),COLUMN(#REF!))</x:f>
        <x:v>#REF!</x:v>
      </x:c>
      <x:c r="R19" s="67" t="e">
        <x:f>HYPERLINK("#"&amp;C19&amp;"!"&amp;ADDRESS(4,COLUMN(#REF!),1),COLUMN(#REF!))</x:f>
        <x:v>#REF!</x:v>
      </x:c>
      <x:c r="S19" s="67" t="e">
        <x:f>HYPERLINK("#"&amp;C19&amp;"!"&amp;ADDRESS(4,COLUMN(#REF!),1),COLUMN(#REF!))</x:f>
        <x:v>#REF!</x:v>
      </x:c>
      <x:c r="T19" s="54"/>
      <x:c r="U19" s="54"/>
      <x:c r="V19" s="54"/>
      <x:c r="W19" s="54"/>
      <x:c r="X19" s="67" t="e">
        <x:f>HYPERLINK("#"&amp;C19&amp;"!"&amp;ADDRESS(4,COLUMN(#REF!),1),COLUMN(#REF!))</x:f>
        <x:v>#REF!</x:v>
      </x:c>
    </x:row>
    <x:row r="20" spans="2:24" hidden="1">
      <x:c r="B20" s="48" t="s">
        <x:v>92</x:v>
      </x:c>
      <x:c r="C20" s="50" t="e">
        <x:f>IF(D20="","단가산출근거",MID(D20,FIND("]",D20)+1,LEN(D20)))</x:f>
        <x:v>#REF!</x:v>
      </x:c>
      <x:c r="D20" s="50" t="e">
        <x:f ca="1">CELL("filename",#REF!)</x:f>
        <x:v>#REF!</x:v>
      </x:c>
      <x:c r="E20" s="67" t="e">
        <x:f>HYPERLINK("#"&amp;C20&amp;"!"&amp;ADDRESS(4,COLUMN(#REF!),1),COLUMN(#REF!))</x:f>
        <x:v>#REF!</x:v>
      </x:c>
      <x:c r="F20" s="67" t="e">
        <x:f>HYPERLINK("#"&amp;C20&amp;"!"&amp;ADDRESS(4,COLUMN(#REF!),1),COLUMN(#REF!))</x:f>
        <x:v>#REF!</x:v>
      </x:c>
      <x:c r="G20" s="54"/>
      <x:c r="H20" s="54"/>
      <x:c r="I20" s="54"/>
      <x:c r="J20" s="67" t="e">
        <x:f>HYPERLINK("#"&amp;C20&amp;"!A"&amp;ROW(#REF!),ROW(#REF!))</x:f>
        <x:v>#REF!</x:v>
      </x:c>
      <x:c r="K20" s="67" t="e">
        <x:f>HYPERLINK("#"&amp;C20&amp;"!A"&amp;ROW(#REF!),ROW(#REF!))</x:f>
        <x:v>#REF!</x:v>
      </x:c>
      <x:c r="L20" s="67" t="e">
        <x:f>HYPERLINK("#"&amp;C20&amp;"!"&amp;ADDRESS(4,COLUMN(#REF!),1),COLUMN(#REF!))</x:f>
        <x:v>#REF!</x:v>
      </x:c>
      <x:c r="M20" s="54"/>
      <x:c r="N20" s="67" t="e">
        <x:f>HYPERLINK("#"&amp;C20&amp;"!"&amp;ADDRESS(4,COLUMN(#REF!),1),COLUMN(#REF!))</x:f>
        <x:v>#REF!</x:v>
      </x:c>
      <x:c r="O20" s="54"/>
      <x:c r="P20" s="67" t="e">
        <x:f>HYPERLINK("#"&amp;C20&amp;"!"&amp;ADDRESS(4,COLUMN(#REF!),1),COLUMN(#REF!))</x:f>
        <x:v>#REF!</x:v>
      </x:c>
      <x:c r="Q20" s="54"/>
      <x:c r="R20" s="67" t="e">
        <x:f>HYPERLINK("#"&amp;C20&amp;"!"&amp;ADDRESS(4,COLUMN(#REF!),1),COLUMN(#REF!))</x:f>
        <x:v>#REF!</x:v>
      </x:c>
      <x:c r="S20" s="54"/>
      <x:c r="T20" s="54"/>
      <x:c r="U20" s="54"/>
      <x:c r="V20" s="54"/>
      <x:c r="W20" s="54"/>
      <x:c r="X20" s="67" t="e">
        <x:f>HYPERLINK("#"&amp;C20&amp;"!"&amp;ADDRESS(4,COLUMN(#REF!),1),COLUMN(#REF!))</x:f>
        <x:v>#REF!</x:v>
      </x:c>
    </x:row>
    <x:row r="21" spans="2:24" hidden="1">
      <x:c r="B21" s="48" t="s">
        <x:v>450</x:v>
      </x:c>
      <x:c r="E21" s="54"/>
      <x:c r="F21" s="54"/>
      <x:c r="G21" s="54"/>
      <x:c r="H21" s="54"/>
      <x:c r="I21" s="54"/>
      <x:c r="J21" s="54"/>
      <x:c r="K21" s="54"/>
      <x:c r="L21" s="54"/>
      <x:c r="M21" s="54"/>
      <x:c r="N21" s="54"/>
      <x:c r="O21" s="54"/>
      <x:c r="P21" s="54"/>
      <x:c r="Q21" s="54"/>
      <x:c r="R21" s="54"/>
      <x:c r="S21" s="54"/>
      <x:c r="T21" s="54"/>
      <x:c r="U21" s="54"/>
      <x:c r="V21" s="54"/>
      <x:c r="W21" s="54"/>
      <x:c r="X21" s="54"/>
    </x:row>
    <x:row r="22" spans="2:24" hidden="1">
      <x:c r="B22" s="48" t="s">
        <x:v>429</x:v>
      </x:c>
      <x:c r="E22" s="54"/>
      <x:c r="F22" s="54"/>
      <x:c r="G22" s="54"/>
      <x:c r="H22" s="54"/>
      <x:c r="I22" s="54"/>
      <x:c r="J22" s="54"/>
      <x:c r="K22" s="54"/>
      <x:c r="L22" s="54"/>
      <x:c r="M22" s="54"/>
      <x:c r="N22" s="54"/>
      <x:c r="O22" s="54"/>
      <x:c r="P22" s="54"/>
      <x:c r="Q22" s="54"/>
      <x:c r="R22" s="54"/>
      <x:c r="S22" s="54"/>
      <x:c r="T22" s="54"/>
      <x:c r="U22" s="54"/>
      <x:c r="V22" s="54"/>
      <x:c r="W22" s="54"/>
      <x:c r="X22" s="54"/>
    </x:row>
    <x:row r="23" spans="2:24" hidden="1">
      <x:c r="B23" s="48" t="s">
        <x:v>87</x:v>
      </x:c>
      <x:c r="C23" s="48"/>
      <x:c r="E23" s="54"/>
      <x:c r="F23" s="54"/>
      <x:c r="G23" s="54"/>
      <x:c r="H23" s="54"/>
      <x:c r="I23" s="54"/>
      <x:c r="J23" s="54"/>
      <x:c r="K23" s="54"/>
      <x:c r="L23" s="54"/>
      <x:c r="M23" s="54"/>
      <x:c r="N23" s="54"/>
      <x:c r="O23" s="54"/>
      <x:c r="P23" s="54"/>
      <x:c r="Q23" s="54"/>
      <x:c r="R23" s="54"/>
      <x:c r="S23" s="54"/>
      <x:c r="T23" s="54"/>
      <x:c r="U23" s="54"/>
      <x:c r="V23" s="54"/>
      <x:c r="W23" s="54"/>
      <x:c r="X23" s="54"/>
    </x:row>
    <x:row r="24" spans="2:4" hidden="1">
      <x:c r="B24" s="46" t="s">
        <x:v>451</x:v>
      </x:c>
      <x:c r="D24" s="53">
        <x:f>ROW(C33)</x:f>
        <x:v>33</x:v>
      </x:c>
    </x:row>
    <x:row r="25" spans="2:3" hidden="1">
      <x:c r="B25" s="48" t="s">
        <x:v>421</x:v>
      </x:c>
      <x:c r="C25" s="48" t="s">
        <x:v>430</x:v>
      </x:c>
    </x:row>
    <x:row r="26" spans="2:3" hidden="1">
      <x:c r="B26" s="48" t="s">
        <x:v>432</x:v>
      </x:c>
      <x:c r="C26" s="48" t="s">
        <x:v>128</x:v>
      </x:c>
    </x:row>
    <x:row r="27" spans="2:3" hidden="1">
      <x:c r="B27" s="48" t="s">
        <x:v>433</x:v>
      </x:c>
      <x:c r="C27" s="48" t="s">
        <x:v>171</x:v>
      </x:c>
    </x:row>
    <x:row r="28" spans="2:3" hidden="1">
      <x:c r="B28" s="48" t="s">
        <x:v>434</x:v>
      </x:c>
      <x:c r="C28" s="48" t="s">
        <x:v>171</x:v>
      </x:c>
    </x:row>
    <x:row r="29" spans="2:3" hidden="1">
      <x:c r="B29" s="48" t="s">
        <x:v>435</x:v>
      </x:c>
      <x:c r="C29" s="48" t="s">
        <x:v>171</x:v>
      </x:c>
    </x:row>
    <x:row r="30" spans="2:3" hidden="1">
      <x:c r="B30" s="48" t="s">
        <x:v>436</x:v>
      </x:c>
      <x:c r="C30" s="51" t="s">
        <x:v>439</x:v>
      </x:c>
    </x:row>
    <x:row r="31" spans="2:3" hidden="1">
      <x:c r="B31" s="48" t="s">
        <x:v>459</x:v>
      </x:c>
      <x:c r="C31" s="48" t="s">
        <x:v>141</x:v>
      </x:c>
    </x:row>
    <x:row r="32" spans="2:3" hidden="1">
      <x:c r="B32" s="48" t="s">
        <x:v>474</x:v>
      </x:c>
      <x:c r="C32" s="48" t="s">
        <x:v>137</x:v>
      </x:c>
    </x:row>
    <x:row r="33" spans="2:4" hidden="1">
      <x:c r="B33" s="46" t="s">
        <x:v>452</x:v>
      </x:c>
      <x:c r="D33" s="53">
        <x:f>ROW(C52)</x:f>
        <x:v>52</x:v>
      </x:c>
    </x:row>
    <x:row r="34" spans="2:8" hidden="1">
      <x:c r="B34" s="48" t="s">
        <x:v>477</x:v>
      </x:c>
      <x:c r="C34" s="48" t="s">
        <x:v>141</x:v>
      </x:c>
      <x:c r="D34" s="48" t="s">
        <x:v>141</x:v>
      </x:c>
      <x:c r="E34" s="48" t="s">
        <x:v>171</x:v>
      </x:c>
      <x:c r="F34" s="48" t="s">
        <x:v>171</x:v>
      </x:c>
      <x:c r="G34" s="48" t="s">
        <x:v>171</x:v>
      </x:c>
      <x:c r="H34" s="48" t="s">
        <x:v>171</x:v>
      </x:c>
    </x:row>
    <x:row r="35" spans="2:10" hidden="1">
      <x:c r="B35" s="48" t="s">
        <x:v>454</x:v>
      </x:c>
      <x:c r="C35" s="52" t="e">
        <x:f>#REF!</x:f>
        <x:v>#REF!</x:v>
      </x:c>
      <x:c r="D35" s="52" t="e">
        <x:f>#REF!</x:f>
        <x:v>#REF!</x:v>
      </x:c>
      <x:c r="E35" s="52" t="e">
        <x:f>#REF!</x:f>
        <x:v>#REF!</x:v>
      </x:c>
      <x:c r="F35" s="52" t="e">
        <x:f>#REF!</x:f>
        <x:v>#REF!</x:v>
      </x:c>
      <x:c r="G35" s="52" t="e">
        <x:f>#REF!</x:f>
        <x:v>#REF!</x:v>
      </x:c>
      <x:c r="H35" s="52" t="e">
        <x:f>#REF!</x:f>
        <x:v>#REF!</x:v>
      </x:c>
      <x:c r="I35" s="52" t="e">
        <x:f>#REF!</x:f>
        <x:v>#REF!</x:v>
      </x:c>
      <x:c r="J35" s="52" t="e">
        <x:f>#REF!</x:f>
        <x:v>#REF!</x:v>
      </x:c>
    </x:row>
    <x:row r="36" spans="2:3" hidden="1">
      <x:c r="B36" s="48" t="s">
        <x:v>476</x:v>
      </x:c>
      <x:c r="C36" s="51" t="s">
        <x:v>439</x:v>
      </x:c>
    </x:row>
    <x:row r="37" spans="2:8" hidden="1">
      <x:c r="B37" s="48" t="s">
        <x:v>481</x:v>
      </x:c>
      <x:c r="C37" s="48" t="s">
        <x:v>130</x:v>
      </x:c>
      <x:c r="D37" s="48"/>
      <x:c r="E37" s="48" t="s">
        <x:v>131</x:v>
      </x:c>
      <x:c r="F37" s="48"/>
      <x:c r="G37" s="48"/>
      <x:c r="H37" s="48"/>
    </x:row>
    <x:row r="38" spans="2:8" hidden="1">
      <x:c r="B38" s="48" t="s">
        <x:v>469</x:v>
      </x:c>
      <x:c r="C38" s="48" t="s">
        <x:v>133</x:v>
      </x:c>
      <x:c r="D38" s="48" t="s">
        <x:v>188</x:v>
      </x:c>
      <x:c r="E38" s="48"/>
      <x:c r="F38" s="48"/>
      <x:c r="G38" s="48"/>
      <x:c r="H38" s="48"/>
    </x:row>
    <x:row r="39" spans="2:3" hidden="1">
      <x:c r="B39" s="48" t="s">
        <x:v>462</x:v>
      </x:c>
      <x:c r="C39" s="48" t="s">
        <x:v>141</x:v>
      </x:c>
    </x:row>
    <x:row r="40" spans="2:3" hidden="1">
      <x:c r="B40" s="48" t="s">
        <x:v>473</x:v>
      </x:c>
      <x:c r="C40" s="48" t="s">
        <x:v>141</x:v>
      </x:c>
    </x:row>
    <x:row r="41" spans="2:3" hidden="1">
      <x:c r="B41" s="48" t="s">
        <x:v>478</x:v>
      </x:c>
      <x:c r="C41" s="48" t="s">
        <x:v>171</x:v>
      </x:c>
    </x:row>
    <x:row r="42" spans="2:3" hidden="1">
      <x:c r="B42" s="48" t="s">
        <x:v>460</x:v>
      </x:c>
      <x:c r="C42" s="48" t="s">
        <x:v>141</x:v>
      </x:c>
    </x:row>
    <x:row r="43" spans="2:3" hidden="1">
      <x:c r="B43" s="48" t="s">
        <x:v>479</x:v>
      </x:c>
      <x:c r="C43" s="48" t="s">
        <x:v>141</x:v>
      </x:c>
    </x:row>
    <x:row r="44" spans="2:3" hidden="1">
      <x:c r="B44" s="48" t="s">
        <x:v>461</x:v>
      </x:c>
      <x:c r="C44" s="48" t="s">
        <x:v>137</x:v>
      </x:c>
    </x:row>
    <x:row r="45" spans="2:3" hidden="1">
      <x:c r="B45" s="48" t="s">
        <x:v>475</x:v>
      </x:c>
      <x:c r="C45" s="51" t="s">
        <x:v>439</x:v>
      </x:c>
    </x:row>
    <x:row r="46" spans="2:3" hidden="1">
      <x:c r="B46" s="48" t="s">
        <x:v>480</x:v>
      </x:c>
      <x:c r="C46" s="51" t="s">
        <x:v>439</x:v>
      </x:c>
    </x:row>
    <x:row r="47" spans="2:3" hidden="1">
      <x:c r="B47" s="48" t="s">
        <x:v>482</x:v>
      </x:c>
      <x:c r="C47" s="51" t="s">
        <x:v>439</x:v>
      </x:c>
    </x:row>
    <x:row r="48" spans="2:3" hidden="1">
      <x:c r="B48" s="48" t="s">
        <x:v>463</x:v>
      </x:c>
      <x:c r="C48" s="51" t="s">
        <x:v>439</x:v>
      </x:c>
    </x:row>
    <x:row r="49" spans="2:3" hidden="1">
      <x:c r="B49" s="48" t="s">
        <x:v>464</x:v>
      </x:c>
      <x:c r="C49" s="48" t="s">
        <x:v>168</x:v>
      </x:c>
    </x:row>
    <x:row r="50" spans="2:3" hidden="1">
      <x:c r="B50" s="48" t="s">
        <x:v>457</x:v>
      </x:c>
      <x:c r="C50" s="51" t="s">
        <x:v>439</x:v>
      </x:c>
    </x:row>
    <x:row r="51" spans="2:3" hidden="1">
      <x:c r="B51" s="48" t="s">
        <x:v>483</x:v>
      </x:c>
      <x:c r="C51" s="48"/>
    </x:row>
    <x:row r="52" spans="2:4" hidden="1">
      <x:c r="B52" s="46" t="s">
        <x:v>455</x:v>
      </x:c>
      <x:c r="D52" s="53">
        <x:f>ROW(C75)</x:f>
        <x:v>75</x:v>
      </x:c>
    </x:row>
    <x:row r="53" spans="2:6" hidden="1">
      <x:c r="B53" s="48" t="s">
        <x:v>453</x:v>
      </x:c>
      <x:c r="C53" s="48" t="s">
        <x:v>305</x:v>
      </x:c>
      <x:c r="D53" s="48" t="s">
        <x:v>306</x:v>
      </x:c>
      <x:c r="E53" s="48" t="s">
        <x:v>304</x:v>
      </x:c>
      <x:c r="F53" s="48" t="s">
        <x:v>309</x:v>
      </x:c>
    </x:row>
    <x:row r="54" spans="2:3" hidden="1">
      <x:c r="B54" s="48" t="s">
        <x:v>456</x:v>
      </x:c>
      <x:c r="C54" s="48" t="s">
        <x:v>458</x:v>
      </x:c>
    </x:row>
    <x:row r="55" spans="2:3" hidden="1">
      <x:c r="B55" s="48" t="s">
        <x:v>465</x:v>
      </x:c>
      <x:c r="C55" s="48" t="s">
        <x:v>466</x:v>
      </x:c>
    </x:row>
    <x:row r="56" spans="2:4" hidden="1">
      <x:c r="B56" s="48" t="s">
        <x:v>467</x:v>
      </x:c>
      <x:c r="C56" s="48" t="s">
        <x:v>468</x:v>
      </x:c>
      <x:c r="D56" s="48" t="s">
        <x:v>167</x:v>
      </x:c>
    </x:row>
    <x:row r="57" spans="2:4" hidden="1">
      <x:c r="B57" s="48" t="s">
        <x:v>470</x:v>
      </x:c>
      <x:c r="C57" s="48" t="s">
        <x:v>471</x:v>
      </x:c>
      <x:c r="D57" s="48" t="s">
        <x:v>169</x:v>
      </x:c>
    </x:row>
    <x:row r="58" spans="2:4" hidden="1">
      <x:c r="B58" s="48" t="s">
        <x:v>472</x:v>
      </x:c>
      <x:c r="C58" s="48" t="s">
        <x:v>490</x:v>
      </x:c>
      <x:c r="D58" s="48" t="s">
        <x:v>172</x:v>
      </x:c>
    </x:row>
    <x:row r="59" spans="2:4" hidden="1">
      <x:c r="B59" s="48" t="s">
        <x:v>491</x:v>
      </x:c>
      <x:c r="C59" s="48" t="s">
        <x:v>488</x:v>
      </x:c>
      <x:c r="D59" s="48" t="s">
        <x:v>495</x:v>
      </x:c>
    </x:row>
    <x:row r="60" spans="2:4" hidden="1">
      <x:c r="B60" s="48" t="s">
        <x:v>485</x:v>
      </x:c>
      <x:c r="C60" s="48" t="s">
        <x:v>492</x:v>
      </x:c>
      <x:c r="D60" s="48" t="s">
        <x:v>165</x:v>
      </x:c>
    </x:row>
    <x:row r="61" spans="2:3" hidden="1">
      <x:c r="B61" s="48" t="s">
        <x:v>493</x:v>
      </x:c>
      <x:c r="C61" s="48" t="s">
        <x:v>484</x:v>
      </x:c>
    </x:row>
    <x:row r="62" spans="2:3" hidden="1">
      <x:c r="B62" s="48" t="s">
        <x:v>96</x:v>
      </x:c>
      <x:c r="C62" s="48" t="s">
        <x:v>498</x:v>
      </x:c>
    </x:row>
    <x:row r="63" spans="2:3" hidden="1">
      <x:c r="B63" s="48" t="s">
        <x:v>487</x:v>
      </x:c>
      <x:c r="C63" s="48" t="s">
        <x:v>176</x:v>
      </x:c>
    </x:row>
    <x:row r="64" spans="2:3" hidden="1">
      <x:c r="B64" s="48" t="s">
        <x:v>95</x:v>
      </x:c>
      <x:c r="C64" s="48" t="s">
        <x:v>486</x:v>
      </x:c>
    </x:row>
    <x:row r="65" spans="2:3" hidden="1">
      <x:c r="B65" s="48" t="s">
        <x:v>97</x:v>
      </x:c>
      <x:c r="C65" s="48" t="s">
        <x:v>499</x:v>
      </x:c>
    </x:row>
    <x:row r="66" spans="2:3" hidden="1">
      <x:c r="B66" s="48" t="s">
        <x:v>98</x:v>
      </x:c>
      <x:c r="C66" s="48" t="s">
        <x:v>354</x:v>
      </x:c>
    </x:row>
    <x:row r="67" spans="2:3" hidden="1">
      <x:c r="B67" s="48" t="s">
        <x:v>99</x:v>
      </x:c>
      <x:c r="C67" s="48" t="s">
        <x:v>125</x:v>
      </x:c>
    </x:row>
    <x:row r="68" spans="2:3" hidden="1">
      <x:c r="B68" s="48" t="s">
        <x:v>93</x:v>
      </x:c>
      <x:c r="C68" s="48" t="s">
        <x:v>126</x:v>
      </x:c>
    </x:row>
    <x:row r="69" spans="2:3" hidden="1">
      <x:c r="B69" s="48" t="s">
        <x:v>489</x:v>
      </x:c>
      <x:c r="C69" s="48" t="s">
        <x:v>381</x:v>
      </x:c>
    </x:row>
    <x:row r="70" spans="2:3" hidden="1">
      <x:c r="B70" s="48" t="s">
        <x:v>100</x:v>
      </x:c>
      <x:c r="C70" s="48" t="s">
        <x:v>173</x:v>
      </x:c>
    </x:row>
    <x:row r="71" spans="2:3" hidden="1">
      <x:c r="B71" s="48" t="s">
        <x:v>494</x:v>
      </x:c>
      <x:c r="C71" s="48" t="s">
        <x:v>331</x:v>
      </x:c>
    </x:row>
    <x:row r="72" spans="2:3" hidden="1">
      <x:c r="B72" s="48" t="s">
        <x:v>94</x:v>
      </x:c>
      <x:c r="C72" s="48" t="s">
        <x:v>166</x:v>
      </x:c>
    </x:row>
    <x:row r="73" spans="2:3" hidden="1">
      <x:c r="B73" s="48" t="s">
        <x:v>106</x:v>
      </x:c>
      <x:c r="C73" s="48" t="s">
        <x:v>358</x:v>
      </x:c>
    </x:row>
    <x:row r="74" spans="2:3" hidden="1">
      <x:c r="B74" s="48" t="s">
        <x:v>109</x:v>
      </x:c>
      <x:c r="C74" s="48" t="s">
        <x:v>311</x:v>
      </x:c>
    </x:row>
    <x:row r="75" spans="2:4" hidden="1">
      <x:c r="B75" s="46" t="s">
        <x:v>107</x:v>
      </x:c>
      <x:c r="D75" s="53">
        <x:f>ROW(C79)</x:f>
        <x:v>79</x:v>
      </x:c>
    </x:row>
    <x:row r="76" spans="2:3" hidden="1">
      <x:c r="B76" s="48" t="s">
        <x:v>108</x:v>
      </x:c>
      <x:c r="C76" s="48" t="s">
        <x:v>496</x:v>
      </x:c>
    </x:row>
    <x:row r="77" spans="2:3" hidden="1">
      <x:c r="B77" s="48" t="s">
        <x:v>104</x:v>
      </x:c>
      <x:c r="C77" s="48" t="s">
        <x:v>190</x:v>
      </x:c>
    </x:row>
    <x:row r="78" spans="2:3" hidden="1">
      <x:c r="B78" s="48" t="s">
        <x:v>105</x:v>
      </x:c>
      <x:c r="C78" s="48" t="s">
        <x:v>132</x:v>
      </x:c>
    </x:row>
    <x:row r="79" spans="2:2" hidden="1">
      <x:c r="B79" s="46" t="s">
        <x:v>497</x:v>
      </x:c>
    </x:row>
    <x:row r="80" hidden="1"/>
  </x:sheetData>
  <x:sheetProtection password="fe8c" sheet="1" objects="1" scenarios="1" formatCells="1" formatColumns="1" formatRows="1" insertColumns="1" insertRows="1" insertHyperlinks="1" deleteColumns="1" deleteRows="1" selectLockedCells="1" sort="1" autoFilter="1" pivotTables="1" selectUnlockedCells="0"/>
  <x:mergeCells count="1">
    <x:mergeCell ref="B2:X2"/>
  </x:mergeCells>
  <x:pageMargins left="0.59041666984558105469" right="0.59041666984558105469" top="0.78736108541488647461" bottom="1" header="0" footer="0.5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4" baseType="lpstr">
      <vt:lpstr>〓 목 차 〓</vt:lpstr>
      <vt:lpstr>※※안내※※</vt:lpstr>
      <vt:lpstr>설계내역서</vt:lpstr>
      <vt:lpstr>〓 INITIAL 〓</vt:lpstr>
    </vt:vector>
  </ep:TitlesOfParts>
  <ep:TotalTime>14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초성초 운동장 인조잔디 조성공사</dc:title>
  <dc:description>STmate w26.08로 작성</dc:description>
  <cp:lastModifiedBy>user</cp:lastModifiedBy>
  <cp:revision>2</cp:revision>
  <dcterms:created xsi:type="dcterms:W3CDTF">2026-08-20T05:02:04.000</dcterms:created>
  <dcterms:modified xsi:type="dcterms:W3CDTF">2026-09-02T04:25:34.223</dcterms:modified>
  <cp:version>1200.0100.01</cp:version>
</cp:coreProperties>
</file>