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★KWON\100. 공사\(집행대행)청담초 구급식실 안전시설개선공사(202609)\"/>
    </mc:Choice>
  </mc:AlternateContent>
  <xr:revisionPtr revIDLastSave="0" documentId="13_ncr:1_{4FCF14E5-3A5A-43FD-B74D-6D4603D8F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원가계산서" sheetId="2" r:id="rId1"/>
    <sheet name="전체_공종별집계표" sheetId="3" r:id="rId2"/>
    <sheet name="건축_공종별내역서" sheetId="4" r:id="rId3"/>
    <sheet name="기계_집계표" sheetId="9" r:id="rId4"/>
    <sheet name="기계_내역서" sheetId="10" r:id="rId5"/>
  </sheets>
  <definedNames>
    <definedName name="_xlnm.Print_Area" localSheetId="2">건축_공종별내역서!$A$1:$AW$368</definedName>
    <definedName name="_xlnm.Print_Area" localSheetId="4">기계_내역서!$C$1:$O$185</definedName>
    <definedName name="_xlnm.Print_Area" localSheetId="3">기계_집계표!$A$1:$M$29</definedName>
    <definedName name="_xlnm.Print_Area" localSheetId="0">원가계산서!$A$4:$H$38</definedName>
    <definedName name="_xlnm.Print_Area" localSheetId="1">전체_공종별집계표!$A$1:$N$28</definedName>
    <definedName name="_xlnm.Print_Titles" localSheetId="2">건축_공종별내역서!$1:$4</definedName>
    <definedName name="_xlnm.Print_Titles" localSheetId="4">기계_내역서!$1:$3</definedName>
    <definedName name="_xlnm.Print_Titles" localSheetId="3">기계_집계표!$1:$4</definedName>
    <definedName name="_xlnm.Print_Titles" localSheetId="0">원가계산서!$1:$3</definedName>
    <definedName name="_xlnm.Print_Titles" localSheetId="1">전체_공종별집계표!$1:$4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2" l="1"/>
  <c r="Q29" i="2"/>
  <c r="E35" i="2"/>
  <c r="U6" i="3" l="1"/>
  <c r="AY348" i="4" l="1"/>
  <c r="AY347" i="4"/>
  <c r="AY346" i="4"/>
  <c r="AY345" i="4"/>
  <c r="AY344" i="4"/>
  <c r="AY326" i="4"/>
  <c r="AY325" i="4"/>
  <c r="AY324" i="4"/>
  <c r="AY323" i="4"/>
  <c r="AY321" i="4"/>
  <c r="AY320" i="4"/>
  <c r="AY319" i="4"/>
  <c r="AY300" i="4"/>
  <c r="AY299" i="4"/>
  <c r="AY298" i="4"/>
  <c r="AY297" i="4"/>
  <c r="AY296" i="4"/>
  <c r="AY295" i="4"/>
  <c r="AY294" i="4"/>
  <c r="AY293" i="4"/>
  <c r="AY292" i="4"/>
  <c r="AY267" i="4"/>
  <c r="AY266" i="4"/>
  <c r="AY240" i="4"/>
  <c r="AY226" i="4"/>
  <c r="AY225" i="4"/>
  <c r="AY224" i="4"/>
  <c r="AY223" i="4"/>
  <c r="AY222" i="4"/>
  <c r="AY221" i="4"/>
  <c r="AY220" i="4"/>
  <c r="AY219" i="4"/>
  <c r="AY218" i="4"/>
  <c r="AY217" i="4"/>
  <c r="AY216" i="4"/>
  <c r="AY215" i="4"/>
  <c r="AY214" i="4"/>
  <c r="AY206" i="4"/>
  <c r="AY205" i="4"/>
  <c r="AY204" i="4"/>
  <c r="AY203" i="4"/>
  <c r="AY202" i="4"/>
  <c r="AY201" i="4"/>
  <c r="AY200" i="4"/>
  <c r="AY199" i="4"/>
  <c r="AY198" i="4"/>
  <c r="AY197" i="4"/>
  <c r="AY196" i="4"/>
  <c r="AY195" i="4"/>
  <c r="AY194" i="4"/>
  <c r="AY193" i="4"/>
  <c r="AY192" i="4"/>
  <c r="AY191" i="4"/>
  <c r="AY190" i="4"/>
  <c r="AY189" i="4"/>
  <c r="AY188" i="4"/>
  <c r="AY164" i="4"/>
  <c r="AY163" i="4"/>
  <c r="AY162" i="4"/>
  <c r="AY143" i="4"/>
  <c r="AY142" i="4"/>
  <c r="AY141" i="4"/>
  <c r="AY140" i="4"/>
  <c r="AY139" i="4"/>
  <c r="AY138" i="4"/>
  <c r="AY137" i="4"/>
  <c r="AY136" i="4"/>
  <c r="AY123" i="4"/>
  <c r="AY122" i="4"/>
  <c r="AY121" i="4"/>
  <c r="AY120" i="4"/>
  <c r="AY119" i="4"/>
  <c r="AY118" i="4"/>
  <c r="AY117" i="4"/>
  <c r="AY116" i="4"/>
  <c r="AY115" i="4"/>
  <c r="AY114" i="4"/>
  <c r="AY113" i="4"/>
  <c r="AY112" i="4"/>
  <c r="AY111" i="4"/>
  <c r="AY110" i="4"/>
  <c r="AY91" i="4"/>
  <c r="AY90" i="4"/>
  <c r="AY89" i="4"/>
  <c r="AY88" i="4"/>
  <c r="AY87" i="4"/>
  <c r="AY86" i="4"/>
  <c r="AY85" i="4"/>
  <c r="AY84" i="4"/>
  <c r="AY62" i="4"/>
  <c r="AY61" i="4"/>
  <c r="AY60" i="4"/>
  <c r="AY59" i="4"/>
  <c r="AY58" i="4"/>
  <c r="AY36" i="4"/>
  <c r="AY35" i="4"/>
  <c r="AY34" i="4"/>
  <c r="AY33" i="4"/>
  <c r="AY32" i="4"/>
  <c r="AY9" i="4"/>
  <c r="AY8" i="4"/>
  <c r="AY7" i="4"/>
  <c r="AY6" i="4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F2" i="2" l="1"/>
</calcChain>
</file>

<file path=xl/sharedStrings.xml><?xml version="1.0" encoding="utf-8"?>
<sst xmlns="http://schemas.openxmlformats.org/spreadsheetml/2006/main" count="4491" uniqueCount="873">
  <si>
    <t>플로어힌지 설치</t>
  </si>
  <si>
    <t>규      격</t>
  </si>
  <si>
    <t>OC0208000100</t>
  </si>
  <si>
    <t>유리두께 12mm 이하</t>
  </si>
  <si>
    <t>15</t>
  </si>
  <si>
    <t>바닥,W30*H33*3T</t>
  </si>
  <si>
    <t>M-BAR,1M미만,인서트 유</t>
  </si>
  <si>
    <t>OC0206000320</t>
  </si>
  <si>
    <t>비중 0.035, 100mm</t>
  </si>
  <si>
    <t>호표 29</t>
  </si>
  <si>
    <t>ZZZ</t>
  </si>
  <si>
    <t>AH1050000400</t>
  </si>
  <si>
    <t>4.010 * 2.650 = 10.627</t>
  </si>
  <si>
    <t>YZD007000000</t>
  </si>
  <si>
    <t>XW0000000050</t>
  </si>
  <si>
    <t>일반9.5mm×2PLY</t>
  </si>
  <si>
    <t>준공청소</t>
  </si>
  <si>
    <t>내부 천장, 3회</t>
  </si>
  <si>
    <t>벽쿠션_비사각형</t>
  </si>
  <si>
    <t>AD0203200700</t>
  </si>
  <si>
    <t>㎡</t>
  </si>
  <si>
    <t>구        성        비</t>
  </si>
  <si>
    <t>1.01</t>
  </si>
  <si>
    <t>30T 준불연 인조가죽, ㄷ형-50x540x50</t>
  </si>
  <si>
    <t>A30</t>
  </si>
  <si>
    <t>AK0102000400</t>
  </si>
  <si>
    <t>(AZZ+B10+Q10/1.1)*%%</t>
  </si>
  <si>
    <t>호표 23</t>
  </si>
  <si>
    <t>콘크리트·모르타르면 바탕만들기</t>
  </si>
  <si>
    <t>호표 5</t>
  </si>
  <si>
    <t>호표 36</t>
  </si>
  <si>
    <t>경량철골천장틀</t>
  </si>
  <si>
    <t>1.900 * 2.650 = 5.035</t>
  </si>
  <si>
    <t>직접노무비 * 2.3%</t>
  </si>
  <si>
    <t>E001010115110601</t>
  </si>
  <si>
    <t>철거공사</t>
  </si>
  <si>
    <t>BZZ*%%</t>
  </si>
  <si>
    <t>P10</t>
  </si>
  <si>
    <t>3017151420138278</t>
  </si>
  <si>
    <t>자재 89</t>
  </si>
  <si>
    <t>자재 27</t>
  </si>
  <si>
    <t>M3</t>
  </si>
  <si>
    <t>SC0402111610</t>
  </si>
  <si>
    <t>AI0201000300</t>
  </si>
  <si>
    <t>폐기물처리비</t>
  </si>
  <si>
    <t>오징어합판 설치</t>
  </si>
  <si>
    <t>AE0203200300</t>
  </si>
  <si>
    <t>B10*%%</t>
  </si>
  <si>
    <t>공 사 원 가 계 산 서</t>
  </si>
  <si>
    <t>연면적M2</t>
  </si>
  <si>
    <t>AH1410000100</t>
  </si>
  <si>
    <t>ADA203202000</t>
  </si>
  <si>
    <t>ZZB120100000</t>
  </si>
  <si>
    <t>산근</t>
  </si>
  <si>
    <t>도어철거</t>
  </si>
  <si>
    <t>직접노무비 * 4.75%</t>
  </si>
  <si>
    <t>AF0701001300</t>
  </si>
  <si>
    <t>JUK20</t>
  </si>
  <si>
    <t>가연성이 제거된 재활용이 가능한 혼합물</t>
  </si>
  <si>
    <t>호표 55</t>
  </si>
  <si>
    <t>모르타르바름</t>
  </si>
  <si>
    <t>C30</t>
  </si>
  <si>
    <t>DZZ*%%</t>
  </si>
  <si>
    <t>AZZ+BZZ+CZZ</t>
  </si>
  <si>
    <t>ZZB130200000</t>
  </si>
  <si>
    <t>재료비 별도</t>
  </si>
  <si>
    <t>삼각, 10mm, 창호주위</t>
  </si>
  <si>
    <t>SD04[공통]</t>
  </si>
  <si>
    <t>조</t>
  </si>
  <si>
    <t>010107</t>
  </si>
  <si>
    <t>AD0203100500</t>
  </si>
  <si>
    <t>벽,W10*H15*1.2t</t>
  </si>
  <si>
    <t>호표 7</t>
  </si>
  <si>
    <t>식</t>
  </si>
  <si>
    <t>호표 48</t>
  </si>
  <si>
    <t>[ 합           계 ]</t>
  </si>
  <si>
    <t>해체재 재사용 안함</t>
  </si>
  <si>
    <t>AH0204001700</t>
  </si>
  <si>
    <t>AEA101201000</t>
  </si>
  <si>
    <t>YZS005000000</t>
  </si>
  <si>
    <t>호표 17</t>
  </si>
  <si>
    <t>C20+C30+C60+C70+C90+CA0+CB0+CC0+CD0+CE0+CE1+CE2+CH0+CH1+CH2+CH3+CH4+CQ0+CT0+CT1+CT2+CU0+CV0+CW0</t>
  </si>
  <si>
    <t>세면대 철거</t>
  </si>
  <si>
    <t>혼합건설폐기물 운반비</t>
  </si>
  <si>
    <t>EA</t>
  </si>
  <si>
    <t>ZZ0000100000</t>
  </si>
  <si>
    <t>XW0000000020</t>
  </si>
  <si>
    <t>JUK16</t>
  </si>
  <si>
    <t>AK0101000100</t>
  </si>
  <si>
    <t>결   정   금   액</t>
  </si>
  <si>
    <t>호표 71</t>
  </si>
  <si>
    <t>공종코드</t>
  </si>
  <si>
    <t>2.100 * 3.000 = 6.300</t>
  </si>
  <si>
    <t>창호주위 발포우레탄 충전</t>
  </si>
  <si>
    <t>친환경수성페인트 롤러칠 / PT-02</t>
  </si>
  <si>
    <t>13.14</t>
  </si>
  <si>
    <t>JUK14</t>
  </si>
  <si>
    <t>ZZB200100000</t>
  </si>
  <si>
    <t>산업안전보건관리비</t>
  </si>
  <si>
    <t>산출경비(기계경비)</t>
  </si>
  <si>
    <t>JUK5</t>
  </si>
  <si>
    <t>노   무   비</t>
  </si>
  <si>
    <t>ZZB110100000</t>
  </si>
  <si>
    <t>XW0000000060</t>
  </si>
  <si>
    <t>AL몰딩설치(W형)</t>
  </si>
  <si>
    <t>YZDH00100000</t>
  </si>
  <si>
    <t>메모장</t>
  </si>
  <si>
    <t>일반9.5mm×1PLY</t>
  </si>
  <si>
    <t>호표 65</t>
  </si>
  <si>
    <t>호표 13</t>
  </si>
  <si>
    <t>친환경철재용페인트 롤러칠 / PT-05</t>
  </si>
  <si>
    <t>0103</t>
  </si>
  <si>
    <t>호표 40</t>
  </si>
  <si>
    <t>사용전검사수수료</t>
  </si>
  <si>
    <t>하도급지급보증수수료</t>
  </si>
  <si>
    <t>지정분체도장 / SPT-02</t>
  </si>
  <si>
    <t>호표 33</t>
  </si>
  <si>
    <t>수성페인트 롤러칠 / PT-01</t>
  </si>
  <si>
    <t>호표 62</t>
  </si>
  <si>
    <t>E001010115110602</t>
  </si>
  <si>
    <t>냉난방기설치공사</t>
  </si>
  <si>
    <t>호표 43</t>
  </si>
  <si>
    <t>YZS003000000</t>
  </si>
  <si>
    <t>호표 32</t>
  </si>
  <si>
    <t>[7등급+7등급미만] 130억 미만 ~ 81억(고시금액) 이상</t>
  </si>
  <si>
    <t>공 종 별 내 역 서</t>
  </si>
  <si>
    <t>벽,띠장설치(외송)</t>
  </si>
  <si>
    <t>PVC계바닥재 해체</t>
  </si>
  <si>
    <t>JUK18</t>
  </si>
  <si>
    <t>건설기계대여금지급보증서발급수수료</t>
  </si>
  <si>
    <t>경    비</t>
  </si>
  <si>
    <t>ZZA000200000</t>
  </si>
  <si>
    <t>THK=1.2mm(간단)</t>
  </si>
  <si>
    <t>3.56</t>
  </si>
  <si>
    <t>혼합건설폐기물 상차비</t>
  </si>
  <si>
    <t>(AZZ+B10+C30)*%%</t>
  </si>
  <si>
    <t>호표 52</t>
  </si>
  <si>
    <t>CT1</t>
  </si>
  <si>
    <t>AJ0201000200</t>
  </si>
  <si>
    <t>방수바탕처리 + 바닥 3mm</t>
  </si>
  <si>
    <t>81340F0000000102</t>
  </si>
  <si>
    <t>코드</t>
  </si>
  <si>
    <t>걸레받이페인트칠 / PT-04</t>
  </si>
  <si>
    <t>ZZB130100000</t>
  </si>
  <si>
    <t>JUK9</t>
  </si>
  <si>
    <t>직  접  노  무  비</t>
  </si>
  <si>
    <t>YZD014000000</t>
  </si>
  <si>
    <t>60*30,@450*600</t>
  </si>
  <si>
    <t>중밀도섬유판, THK9×2PLY</t>
  </si>
  <si>
    <t>일  반  관  리  비</t>
  </si>
  <si>
    <t>고  용  보  험  료</t>
  </si>
  <si>
    <t>AF0401000300</t>
  </si>
  <si>
    <t>ZZB800100000</t>
  </si>
  <si>
    <t>BZZ</t>
  </si>
  <si>
    <t>P40</t>
  </si>
  <si>
    <t>JUK4</t>
  </si>
  <si>
    <t>XW0000000030</t>
  </si>
  <si>
    <t>AKA202I00500</t>
  </si>
  <si>
    <t>손잡이</t>
  </si>
  <si>
    <t>콘크리트면 정리</t>
  </si>
  <si>
    <t>E20</t>
  </si>
  <si>
    <t>부  가  가  치  세</t>
  </si>
  <si>
    <t>수선</t>
  </si>
  <si>
    <t>4000*3000</t>
  </si>
  <si>
    <t>석면피해구제분담금</t>
  </si>
  <si>
    <t>보통합판, THK9×1PLY</t>
  </si>
  <si>
    <t>4.75</t>
  </si>
  <si>
    <t>작업설,부산물(△)</t>
  </si>
  <si>
    <t>호표 53</t>
  </si>
  <si>
    <t>AKA202L00300</t>
  </si>
  <si>
    <t>A10</t>
  </si>
  <si>
    <t>호표 3</t>
  </si>
  <si>
    <t>호표 49</t>
  </si>
  <si>
    <t>호표 9</t>
  </si>
  <si>
    <t>호표 16</t>
  </si>
  <si>
    <t>타일 해체(압착,접착붙이기)</t>
  </si>
  <si>
    <t>JUK11</t>
  </si>
  <si>
    <t>010102  방수공사</t>
  </si>
  <si>
    <t>국민  연금  보험료</t>
  </si>
  <si>
    <t>CC0</t>
  </si>
  <si>
    <t>JUK2</t>
  </si>
  <si>
    <t>SC06E0301100</t>
  </si>
  <si>
    <t>30*30,@450*600</t>
  </si>
  <si>
    <t>THK4.0×3PLY</t>
  </si>
  <si>
    <t>(재료비+직노+도급자관급) * 3.11%</t>
  </si>
  <si>
    <t>비      고</t>
  </si>
  <si>
    <t>ZA00000000000015</t>
  </si>
  <si>
    <t>JUK8</t>
  </si>
  <si>
    <t>B20</t>
  </si>
  <si>
    <t>8T, 모든 비용 포함 복합단가</t>
  </si>
  <si>
    <t>ZA00000000000016</t>
  </si>
  <si>
    <t>호표 28</t>
  </si>
  <si>
    <t>5</t>
  </si>
  <si>
    <t>크롬 말굽형 (소) (도금)</t>
  </si>
  <si>
    <t>노무비*3.56%</t>
  </si>
  <si>
    <t>자재 90</t>
  </si>
  <si>
    <t>ACA202A06900</t>
  </si>
  <si>
    <t>JUK17</t>
  </si>
  <si>
    <t>ZZB140100000</t>
  </si>
  <si>
    <t>0101</t>
  </si>
  <si>
    <t>간  접  노  무  비</t>
  </si>
  <si>
    <t>(재료비+노무비)* 5%</t>
  </si>
  <si>
    <t>호표 11</t>
  </si>
  <si>
    <t>시멘트 액체방수 바름</t>
  </si>
  <si>
    <t>ZZB400100000</t>
  </si>
  <si>
    <t>호표 54</t>
  </si>
  <si>
    <t>대리점</t>
  </si>
  <si>
    <t>친환경수성페인트 롤러칠 / PT-03</t>
  </si>
  <si>
    <t>010111</t>
  </si>
  <si>
    <t>자재 98</t>
  </si>
  <si>
    <t>CQ0</t>
  </si>
  <si>
    <t>8013013015910060</t>
  </si>
  <si>
    <t>자재 107</t>
  </si>
  <si>
    <t>10</t>
  </si>
  <si>
    <t>YZD006000000</t>
  </si>
  <si>
    <t>고탄성매트 바닥재</t>
  </si>
  <si>
    <t>E001010115010303</t>
  </si>
  <si>
    <t>P30+Q10+Q20+Q30+Q40+Q50+Q60</t>
  </si>
  <si>
    <t>ZA00000000000034</t>
  </si>
  <si>
    <t>1111170120142526</t>
  </si>
  <si>
    <t>AK0101000200</t>
  </si>
  <si>
    <t>2837492</t>
  </si>
  <si>
    <t>010104</t>
  </si>
  <si>
    <t>[ 소          계 ]</t>
  </si>
  <si>
    <t>자재 63</t>
  </si>
  <si>
    <t>경비 5</t>
  </si>
  <si>
    <t>기둥 쿠션</t>
  </si>
  <si>
    <t>CW0</t>
  </si>
  <si>
    <t>AIA102100600</t>
  </si>
  <si>
    <t>총      원      가</t>
  </si>
  <si>
    <t>합산제외</t>
  </si>
  <si>
    <t>F</t>
  </si>
  <si>
    <t>도아체크달기</t>
  </si>
  <si>
    <t>3116240320159992</t>
  </si>
  <si>
    <t>호표 26</t>
  </si>
  <si>
    <t>옐로우, BT 7200</t>
  </si>
  <si>
    <t>경비 1</t>
  </si>
  <si>
    <t>ZZC000100000</t>
  </si>
  <si>
    <t>YZS004000000</t>
  </si>
  <si>
    <t>임금채권부담금</t>
  </si>
  <si>
    <t>계</t>
  </si>
  <si>
    <t>건축물현장정리</t>
  </si>
  <si>
    <t>호표 39</t>
  </si>
  <si>
    <t>자재 106</t>
  </si>
  <si>
    <t>DZZ+E10+E20+CE1+F30+F40+F10+F60+F70</t>
  </si>
  <si>
    <t>C90</t>
  </si>
  <si>
    <t>2.3</t>
  </si>
  <si>
    <t>호표 12</t>
  </si>
  <si>
    <t>자재 2</t>
  </si>
  <si>
    <t>개소</t>
  </si>
  <si>
    <t>010111  골재비</t>
  </si>
  <si>
    <t>호표 56</t>
  </si>
  <si>
    <t>AI0302000300</t>
  </si>
  <si>
    <t>칼라,15*15*15*15*1.0mm</t>
  </si>
  <si>
    <t>자재 48</t>
  </si>
  <si>
    <t>PB0704000500</t>
  </si>
  <si>
    <t>위생배관공사</t>
  </si>
  <si>
    <t>2.5톤 덤프트럭, 30km</t>
  </si>
  <si>
    <t>AKA202I00300</t>
  </si>
  <si>
    <t>JUK6</t>
  </si>
  <si>
    <t>수직부, 방수액고점도(1:50희석)</t>
  </si>
  <si>
    <t>도어힌지</t>
  </si>
  <si>
    <t>걸레받이 붓칠2회</t>
  </si>
  <si>
    <t>50*43 / 4Φ 50*50, 체력증진실B</t>
  </si>
  <si>
    <t>010109  도장공사</t>
  </si>
  <si>
    <t>호표 31</t>
  </si>
  <si>
    <t>호표 14</t>
  </si>
  <si>
    <t>150*150*1.6t, GAL'V(도장유)</t>
  </si>
  <si>
    <t>자재 49</t>
  </si>
  <si>
    <t>노인장기요양보험료</t>
  </si>
  <si>
    <t>ZZB300140000</t>
  </si>
  <si>
    <t>AE0301200200</t>
  </si>
  <si>
    <t>호표 67</t>
  </si>
  <si>
    <t>JUK15</t>
  </si>
  <si>
    <t>XW0000000010</t>
  </si>
  <si>
    <t>0104</t>
  </si>
  <si>
    <t>호표 57</t>
  </si>
  <si>
    <t>적용률</t>
  </si>
  <si>
    <t>CT2</t>
  </si>
  <si>
    <t>E001010115010520</t>
  </si>
  <si>
    <t>호표 74</t>
  </si>
  <si>
    <t>호표 60</t>
  </si>
  <si>
    <t>3017170620144986</t>
  </si>
  <si>
    <t>E001010115110651</t>
  </si>
  <si>
    <t>ZZD000100000</t>
  </si>
  <si>
    <t>올퍼티</t>
  </si>
  <si>
    <t>P10+P20</t>
  </si>
  <si>
    <t>내수합판, THK12×1PLY</t>
  </si>
  <si>
    <t>수량</t>
  </si>
  <si>
    <t>C60</t>
  </si>
  <si>
    <t>품  질  관  리  비</t>
  </si>
  <si>
    <t>010110</t>
  </si>
  <si>
    <t>안전관리비</t>
  </si>
  <si>
    <t>P30</t>
  </si>
  <si>
    <t>B10+B20</t>
  </si>
  <si>
    <t>건설폐재류</t>
  </si>
  <si>
    <t>비  고</t>
  </si>
  <si>
    <t>호표 22</t>
  </si>
  <si>
    <t>공급가액 * 10%</t>
  </si>
  <si>
    <t>호표 20</t>
  </si>
  <si>
    <t>호표 64</t>
  </si>
  <si>
    <t>분전함이설</t>
  </si>
  <si>
    <t>YZA001000000</t>
  </si>
  <si>
    <t>환경보전비</t>
  </si>
  <si>
    <t>ZA00000000000030</t>
  </si>
  <si>
    <t>AD0201000400</t>
  </si>
  <si>
    <t>2277540</t>
  </si>
  <si>
    <t>자재 101</t>
  </si>
  <si>
    <t>호표 45</t>
  </si>
  <si>
    <t>호표 1</t>
  </si>
  <si>
    <t>010105  수장공사</t>
  </si>
  <si>
    <t>50*43 / 4Φ 50*50, 체력증진실A</t>
  </si>
  <si>
    <t>AH1A50000200</t>
  </si>
  <si>
    <t>CD0</t>
  </si>
  <si>
    <t>건설폐재류 운반비</t>
  </si>
  <si>
    <t>CT0</t>
  </si>
  <si>
    <t>010102</t>
  </si>
  <si>
    <t>줄퍼티, 천장</t>
  </si>
  <si>
    <t>YZA002000000</t>
  </si>
  <si>
    <t>자재 100</t>
  </si>
  <si>
    <t>(재료비+직노+기계경비) * 0.1%</t>
  </si>
  <si>
    <t>30T 준불연 인조가죽, ㄷ형 "기둥 쿠션" 제외</t>
  </si>
  <si>
    <t>자재 64</t>
  </si>
  <si>
    <t>010104  목공사</t>
  </si>
  <si>
    <t>010106</t>
  </si>
  <si>
    <t>SEQNO</t>
  </si>
  <si>
    <t>AKA202I00100</t>
  </si>
  <si>
    <t>블루, S186</t>
  </si>
  <si>
    <t>81340F0000000103</t>
  </si>
  <si>
    <t>(매립지반입대상 폐기물 포함)</t>
  </si>
  <si>
    <t>F70</t>
  </si>
  <si>
    <t>호표 30</t>
  </si>
  <si>
    <t>010106  금속공사</t>
  </si>
  <si>
    <t>A20</t>
  </si>
  <si>
    <t>바닥, 0~80mm</t>
  </si>
  <si>
    <t>건설폐재류 상차비</t>
  </si>
  <si>
    <t>호표 61</t>
  </si>
  <si>
    <t>경      비</t>
  </si>
  <si>
    <t>도어클로저</t>
  </si>
  <si>
    <t>ZA00000000000033</t>
  </si>
  <si>
    <t>노무비* 0.09%</t>
  </si>
  <si>
    <t>010109</t>
  </si>
  <si>
    <t>P10*%%</t>
  </si>
  <si>
    <t>01</t>
  </si>
  <si>
    <t>모든 건설공사</t>
  </si>
  <si>
    <t>타일압착붙임(바탕5mm+압5mm)</t>
  </si>
  <si>
    <t>노  무  비</t>
  </si>
  <si>
    <t>ZA00000000000017</t>
  </si>
  <si>
    <t>AJ0330000100</t>
  </si>
  <si>
    <t>창호유리설치 / 판유리</t>
  </si>
  <si>
    <t>벽,접착붙임(백색줄눈)</t>
  </si>
  <si>
    <t>AJ0301000400</t>
  </si>
  <si>
    <t>강재창호, 재료비 별도</t>
  </si>
  <si>
    <t>먹매김(구조부 먹매김)</t>
  </si>
  <si>
    <t>벽합판마감 철거</t>
  </si>
  <si>
    <t>벽, 30*30,@450*450, 2겹, W:600</t>
  </si>
  <si>
    <t>1.800 * 2.100 = 3.780</t>
  </si>
  <si>
    <t>JUK7</t>
  </si>
  <si>
    <t>010101  가설공사</t>
  </si>
  <si>
    <t>추정금액 1억원이상 건설공사</t>
  </si>
  <si>
    <t>전열교환기설치공사</t>
  </si>
  <si>
    <t>조정률</t>
  </si>
  <si>
    <t>재   료   비</t>
  </si>
  <si>
    <t>DZZ</t>
  </si>
  <si>
    <t>타일압착붙임(바탕25mm+압5mm)</t>
  </si>
  <si>
    <t>벽쿠션_사각형</t>
  </si>
  <si>
    <t>PB11A1000100</t>
  </si>
  <si>
    <t>AKA210000950</t>
  </si>
  <si>
    <t>일반도어록 설치</t>
  </si>
  <si>
    <t>직  접  재  료  비</t>
  </si>
  <si>
    <t>와이어메쉬천정 /메쉬T-BAR /1,000*1,000</t>
  </si>
  <si>
    <t>01  청담초 학생체력증진시설 개선공사</t>
  </si>
  <si>
    <t>자재 102</t>
  </si>
  <si>
    <t>CE2</t>
  </si>
  <si>
    <t>SC0402X10650</t>
  </si>
  <si>
    <t>스텐레스재료분리대</t>
  </si>
  <si>
    <t>(재료비+직노+기계경비) * 0%</t>
  </si>
  <si>
    <t>PB1103000100</t>
  </si>
  <si>
    <t>목재창대설치</t>
  </si>
  <si>
    <t>AJ0203000500</t>
  </si>
  <si>
    <t>손료저장</t>
  </si>
  <si>
    <t>AD0203201200</t>
  </si>
  <si>
    <t>010110  기타공사</t>
  </si>
  <si>
    <t>도어클로저, K-1830, KS3호, 고급스톱형, 40∼65kg</t>
  </si>
  <si>
    <t>세면대</t>
  </si>
  <si>
    <t>CZZ</t>
  </si>
  <si>
    <t>E001010115010410</t>
  </si>
  <si>
    <t>건강보험료* 13.14%</t>
  </si>
  <si>
    <t>경        비</t>
  </si>
  <si>
    <t>전문견적</t>
  </si>
  <si>
    <t>호표 72</t>
  </si>
  <si>
    <t>AJ0202000100</t>
  </si>
  <si>
    <t>퇴직  공제  부금비</t>
  </si>
  <si>
    <t>YZC500100000</t>
  </si>
  <si>
    <t>CH0</t>
  </si>
  <si>
    <t>YZS002000000</t>
  </si>
  <si>
    <t>3116280120158840</t>
  </si>
  <si>
    <t>2.040 * 2.650 = 5.406</t>
  </si>
  <si>
    <t>직접노무비* 3.595%</t>
  </si>
  <si>
    <t>내부, 3회</t>
  </si>
  <si>
    <t>변수</t>
  </si>
  <si>
    <t/>
  </si>
  <si>
    <t>AKA202L00100</t>
  </si>
  <si>
    <t>방수12.5mm×2PLY</t>
  </si>
  <si>
    <t>AE0301400300</t>
  </si>
  <si>
    <t>m2</t>
  </si>
  <si>
    <t>수밀코킹(실리콘)</t>
  </si>
  <si>
    <t>호표 66</t>
  </si>
  <si>
    <t>호표 24</t>
  </si>
  <si>
    <t>ZA00000000000031</t>
  </si>
  <si>
    <t>순   공   사   원   가</t>
  </si>
  <si>
    <t>JUK1</t>
  </si>
  <si>
    <t>건축물보양</t>
  </si>
  <si>
    <t>호표 58</t>
  </si>
  <si>
    <t>호표 2</t>
  </si>
  <si>
    <t>W10</t>
  </si>
  <si>
    <t>합성목재 데크</t>
  </si>
  <si>
    <t>호표 51</t>
  </si>
  <si>
    <t>경비 7</t>
  </si>
  <si>
    <t>ZZB300100000</t>
  </si>
  <si>
    <t>우레탄방수(비노출)</t>
  </si>
  <si>
    <t>자재 99</t>
  </si>
  <si>
    <t>자재 108</t>
  </si>
  <si>
    <t>그 밖의 건설폐기물에 가연성 5% 이하 혼합</t>
  </si>
  <si>
    <t>시멘트</t>
  </si>
  <si>
    <t>JUK12</t>
  </si>
  <si>
    <t>8</t>
  </si>
  <si>
    <t>SD03[공통]</t>
  </si>
  <si>
    <t>자재</t>
  </si>
  <si>
    <t>ZZF000100000</t>
  </si>
  <si>
    <t>호표 50</t>
  </si>
  <si>
    <t>품목코드</t>
  </si>
  <si>
    <t>[ 청담초 학생체력증진시설 개선공사 ]</t>
  </si>
  <si>
    <t>자재 91</t>
  </si>
  <si>
    <t>목재구조틀설치(외송)</t>
  </si>
  <si>
    <t>국민  건강  보험료</t>
  </si>
  <si>
    <t>3116240322617119</t>
  </si>
  <si>
    <t>JUK19</t>
  </si>
  <si>
    <t>T</t>
  </si>
  <si>
    <t>재  료  비</t>
  </si>
  <si>
    <t>경비 3</t>
  </si>
  <si>
    <t>OC0203000100</t>
  </si>
  <si>
    <t>기   타    경   비</t>
  </si>
  <si>
    <t>XW0000000040</t>
  </si>
  <si>
    <t>B10</t>
  </si>
  <si>
    <t>호표번호</t>
  </si>
  <si>
    <t>간  접  재  료  비</t>
  </si>
  <si>
    <t>흡음텍스 해체</t>
  </si>
  <si>
    <t>ZA00000000000032</t>
  </si>
  <si>
    <t>1960*500*250</t>
  </si>
  <si>
    <t>3.595</t>
  </si>
  <si>
    <t>AH0105001000</t>
  </si>
  <si>
    <t>호표 27</t>
  </si>
  <si>
    <t>석고판나사못붙임(바탕용,천장)</t>
  </si>
  <si>
    <t>자재 97</t>
  </si>
  <si>
    <t>경비 6</t>
  </si>
  <si>
    <t>호표 68</t>
  </si>
  <si>
    <t>SW02[공통]</t>
  </si>
  <si>
    <t>도      급      액</t>
  </si>
  <si>
    <t>SF0330007121</t>
  </si>
  <si>
    <t>ZZB700100000</t>
  </si>
  <si>
    <t>도어힌지, 피벗힌지, 100kg, 방화문용</t>
  </si>
  <si>
    <t>OC0202000100</t>
  </si>
  <si>
    <t>SF0330007110</t>
  </si>
  <si>
    <t>3116280120160229</t>
  </si>
  <si>
    <t>플로어힌지</t>
  </si>
  <si>
    <t>SD02[공통]</t>
  </si>
  <si>
    <t>AKD0A0000200</t>
  </si>
  <si>
    <t>3.11</t>
  </si>
  <si>
    <t>강화유리</t>
  </si>
  <si>
    <t>천장</t>
  </si>
  <si>
    <t>플로어힌지, 강화유리문(K-8300)</t>
  </si>
  <si>
    <t>6</t>
  </si>
  <si>
    <t>AKA202I00200</t>
  </si>
  <si>
    <t>OC0209000200</t>
  </si>
  <si>
    <t>호표 21</t>
  </si>
  <si>
    <t>YZS007000000</t>
  </si>
  <si>
    <t>유리주위코킹</t>
  </si>
  <si>
    <t>0104  기계설비공사</t>
  </si>
  <si>
    <t>0.006</t>
  </si>
  <si>
    <t>혼합건설폐기물</t>
  </si>
  <si>
    <t>일위</t>
  </si>
  <si>
    <t>ZA00000000000036</t>
  </si>
  <si>
    <t>손료적용</t>
  </si>
  <si>
    <t>자재 65</t>
  </si>
  <si>
    <t>석고보드면 바탕만들기</t>
  </si>
  <si>
    <t>ZZB000100000</t>
  </si>
  <si>
    <t>ITEMSEQNO</t>
  </si>
  <si>
    <t>대</t>
  </si>
  <si>
    <t>경비 2</t>
  </si>
  <si>
    <t>16톤 암롤트럭, 30km</t>
  </si>
  <si>
    <t>M2</t>
  </si>
  <si>
    <t>호표 37</t>
  </si>
  <si>
    <t>(재료비+직노+기계경비) * 0.3%</t>
  </si>
  <si>
    <t>바닥, 방수액고점도(1:50희석)</t>
  </si>
  <si>
    <t>IN1A00000100</t>
  </si>
  <si>
    <t>AE0301200100</t>
  </si>
  <si>
    <t>AZZ</t>
  </si>
  <si>
    <t>17.5</t>
  </si>
  <si>
    <t>단위</t>
  </si>
  <si>
    <t>합      계</t>
  </si>
  <si>
    <t>목재(재료비별도)</t>
  </si>
  <si>
    <t>ACA202A06100</t>
  </si>
  <si>
    <t>010107  미장공사</t>
  </si>
  <si>
    <t>3.6m 이하</t>
  </si>
  <si>
    <t>AF0401000400</t>
  </si>
  <si>
    <t>010103  타일공사</t>
  </si>
  <si>
    <t>호표 47</t>
  </si>
  <si>
    <t>0102  철거공사</t>
  </si>
  <si>
    <t>010105</t>
  </si>
  <si>
    <t>SD01[공통]</t>
  </si>
  <si>
    <t>(AZZ+BZZ)*%%</t>
  </si>
  <si>
    <t>3011160120142684</t>
  </si>
  <si>
    <t>AE0401204500</t>
  </si>
  <si>
    <t>0.09</t>
  </si>
  <si>
    <t>ZA00000000000038</t>
  </si>
  <si>
    <t>방수바탕처리 + 벽 1mm</t>
  </si>
  <si>
    <t>ZZB600100000</t>
  </si>
  <si>
    <t>벽마감재 철거</t>
  </si>
  <si>
    <t>010108  창호및유리공사</t>
  </si>
  <si>
    <t>XW0000000000</t>
  </si>
  <si>
    <t>ZZA000100000</t>
  </si>
  <si>
    <t>AD02A1000400</t>
  </si>
  <si>
    <t>설정</t>
  </si>
  <si>
    <t>ACA203200100</t>
  </si>
  <si>
    <t>압출발포폴리스티렌(공간넣기-벽)</t>
  </si>
  <si>
    <t>호표 69</t>
  </si>
  <si>
    <t>호표 35</t>
  </si>
  <si>
    <t>단  가</t>
  </si>
  <si>
    <t>포세린타일 / TL-01</t>
  </si>
  <si>
    <t>직접노무비* 17.5%</t>
  </si>
  <si>
    <t>호표 4</t>
  </si>
  <si>
    <t>이동식강관말비계</t>
  </si>
  <si>
    <t>A</t>
  </si>
  <si>
    <t>9T*600*600, 아키스톤 아이보리</t>
  </si>
  <si>
    <t>강화유리, 투명, 12mm</t>
  </si>
  <si>
    <t>XX0000000000</t>
  </si>
  <si>
    <t>A10+A20-A30</t>
  </si>
  <si>
    <t>45*145 / 288*296, 블루, SI SKY BO145-G</t>
  </si>
  <si>
    <t>포세린타일 / TL-02</t>
  </si>
  <si>
    <t>JUK10</t>
  </si>
  <si>
    <t>개</t>
  </si>
  <si>
    <t>호표 70</t>
  </si>
  <si>
    <t>OC0206000310</t>
  </si>
  <si>
    <t>CV0</t>
  </si>
  <si>
    <t>경비 4</t>
  </si>
  <si>
    <t>자재 103</t>
  </si>
  <si>
    <t>호표 38</t>
  </si>
  <si>
    <t>장비설치공사</t>
  </si>
  <si>
    <t>SD05[공통]</t>
  </si>
  <si>
    <t>호표 34</t>
  </si>
  <si>
    <t>CB0</t>
  </si>
  <si>
    <t>호표 63</t>
  </si>
  <si>
    <t>호표 42</t>
  </si>
  <si>
    <t>일반</t>
  </si>
  <si>
    <t>AK0102000100</t>
  </si>
  <si>
    <t>E001010115110661</t>
  </si>
  <si>
    <t>품      목</t>
  </si>
  <si>
    <t>벽,띠장설치(미송)</t>
  </si>
  <si>
    <t>총   공   사    비</t>
  </si>
  <si>
    <t>공   급    가   액</t>
  </si>
  <si>
    <t>자재 105</t>
  </si>
  <si>
    <t>20120321</t>
  </si>
  <si>
    <t>0103  폐기물처리비</t>
  </si>
  <si>
    <t>ST'L PLATE(GAL'V) 제작/설치</t>
  </si>
  <si>
    <t>AD0101000300</t>
  </si>
  <si>
    <t>CH4</t>
  </si>
  <si>
    <t>스테인리스(STS), 보통(대)</t>
  </si>
  <si>
    <t>호표 8</t>
  </si>
  <si>
    <t>석고판나사못붙임(바탕용,벽)</t>
  </si>
  <si>
    <t>JUK13</t>
  </si>
  <si>
    <t>노무비 * 1.01%</t>
  </si>
  <si>
    <t>AH121A000800</t>
  </si>
  <si>
    <t>AKA202L00500</t>
  </si>
  <si>
    <t>호표 59</t>
  </si>
  <si>
    <t>5×5, 실리콘</t>
  </si>
  <si>
    <t>포</t>
  </si>
  <si>
    <t>호표 18</t>
  </si>
  <si>
    <t>호표 10</t>
  </si>
  <si>
    <t>1단2m, 3개월</t>
  </si>
  <si>
    <t>CE0</t>
  </si>
  <si>
    <t>SW01[공통]</t>
  </si>
  <si>
    <t>금      액</t>
  </si>
  <si>
    <t>모래, 서울, 도착도</t>
  </si>
  <si>
    <t>M</t>
  </si>
  <si>
    <t>합    계</t>
  </si>
  <si>
    <t>AE0301400400</t>
  </si>
  <si>
    <t>자재 62</t>
  </si>
  <si>
    <t>PB1102000500</t>
  </si>
  <si>
    <t>철재커텐박스(ㄱ자형)</t>
  </si>
  <si>
    <t>30T 준불연 인조가죽, ㄷ형</t>
  </si>
  <si>
    <t>방수12.5mm×1PLY</t>
  </si>
  <si>
    <t>단산</t>
  </si>
  <si>
    <t>바닥,600*600(일반C,백색줄눈)</t>
  </si>
  <si>
    <t>모래</t>
  </si>
  <si>
    <t>비    고</t>
  </si>
  <si>
    <t>경량천장철골틀 해체</t>
  </si>
  <si>
    <t>010108</t>
  </si>
  <si>
    <t>호표 46</t>
  </si>
  <si>
    <t>SF0330007120</t>
  </si>
  <si>
    <t>P20</t>
  </si>
  <si>
    <t>호표 6</t>
  </si>
  <si>
    <t>계 * 8%</t>
  </si>
  <si>
    <t>YZS001000000</t>
  </si>
  <si>
    <t>호표 15</t>
  </si>
  <si>
    <t>0101  학생 체력증진시설</t>
  </si>
  <si>
    <t>친환경수성페인트 롤러칠 / PT-01</t>
  </si>
  <si>
    <t>벽, MDF붙임</t>
  </si>
  <si>
    <t>0102</t>
  </si>
  <si>
    <t>자재 104</t>
  </si>
  <si>
    <t>이              윤</t>
  </si>
  <si>
    <t>ZA00000000000035</t>
  </si>
  <si>
    <t>노무비* 0.006%</t>
  </si>
  <si>
    <t>CA0</t>
  </si>
  <si>
    <t>호표 44</t>
  </si>
  <si>
    <t>하드롱지</t>
  </si>
  <si>
    <t>CB0*%%</t>
  </si>
  <si>
    <t>0.1</t>
  </si>
  <si>
    <t>호표 73</t>
  </si>
  <si>
    <t>72444900</t>
  </si>
  <si>
    <t>010103</t>
  </si>
  <si>
    <t>010101</t>
  </si>
  <si>
    <t>공 종 별 집 계 표</t>
  </si>
  <si>
    <t>3.910 * 1.955 = 7.644</t>
  </si>
  <si>
    <t>현관및방화문용(Lever형)</t>
  </si>
  <si>
    <t>0</t>
  </si>
  <si>
    <t>비        목</t>
  </si>
  <si>
    <t>(BZZ+CZZ+E10)*%%</t>
  </si>
  <si>
    <t>138130364</t>
  </si>
  <si>
    <t>벽체합판 설치</t>
  </si>
  <si>
    <t>지정 데코타일 마감 / LVT-01</t>
  </si>
  <si>
    <t>MDF15T*W:170, 지정인테리어필름마감</t>
  </si>
  <si>
    <t>수성페인트 롤러칠 / PT-03</t>
  </si>
  <si>
    <t>SC06E0301200</t>
  </si>
  <si>
    <t>금  액</t>
  </si>
  <si>
    <t>공사기간 1개월이상 건설공사</t>
  </si>
  <si>
    <t>산  재  보  험  료</t>
  </si>
  <si>
    <t>도어록</t>
  </si>
  <si>
    <t>E10</t>
  </si>
  <si>
    <t>5억미만, 일반건설공사(갑)</t>
  </si>
  <si>
    <t>JUK3</t>
  </si>
  <si>
    <t>호표 25</t>
  </si>
  <si>
    <t>호표 41</t>
  </si>
  <si>
    <t>불연성 건설폐기물에 가연성 5% 이하 혼합</t>
  </si>
  <si>
    <t>(노무비+경비+일반관리비) * 15%</t>
  </si>
  <si>
    <t>TON</t>
  </si>
  <si>
    <t>도어스톱</t>
  </si>
  <si>
    <t>인테리어필름붙임 / IF-01</t>
  </si>
  <si>
    <t>타일접착붙임(150*50)</t>
  </si>
  <si>
    <t>0.3</t>
  </si>
  <si>
    <t>ZA00000000000037</t>
  </si>
  <si>
    <t>마지막열은 지우지 마시오</t>
  </si>
  <si>
    <t>End Of File(Ver 6.0)</t>
  </si>
  <si>
    <t>[ 합                  계 ]</t>
  </si>
  <si>
    <t>0105</t>
  </si>
  <si>
    <t>0105  전열교환기설치공사</t>
  </si>
  <si>
    <t>0104  냉난방기설치공사</t>
  </si>
  <si>
    <t>0103  철거공사</t>
  </si>
  <si>
    <t>010203</t>
  </si>
  <si>
    <t>010203  배수배관공사</t>
  </si>
  <si>
    <t>010202</t>
  </si>
  <si>
    <t>010202  급수급탕배관공사</t>
  </si>
  <si>
    <t>010201</t>
  </si>
  <si>
    <t>010201  위생기구설치공사</t>
  </si>
  <si>
    <t>0102  위생배관공사</t>
  </si>
  <si>
    <t>0101  장비설치공사</t>
  </si>
  <si>
    <t>01  기계설비공사</t>
  </si>
  <si>
    <t>금액</t>
  </si>
  <si>
    <t>단가</t>
  </si>
  <si>
    <t>비고</t>
  </si>
  <si>
    <t>규       격</t>
  </si>
  <si>
    <t>품          명</t>
    <phoneticPr fontId="10" type="noConversion"/>
  </si>
  <si>
    <t>[공사명]  청담초 학생체력증진 시설 개선 공사</t>
  </si>
  <si>
    <t>집   계   표</t>
  </si>
  <si>
    <t>A,B행과 마지막열은 지우지 마시오</t>
  </si>
  <si>
    <t>Φ250㎜</t>
  </si>
  <si>
    <t>외벽천공</t>
  </si>
  <si>
    <t>XC070070510</t>
  </si>
  <si>
    <t>천장점검구 (600×600㎜)</t>
  </si>
  <si>
    <t>XC070070500</t>
  </si>
  <si>
    <t>중앙콘트롤러</t>
  </si>
  <si>
    <t>XC070070490</t>
  </si>
  <si>
    <t>룸콘트롤러</t>
  </si>
  <si>
    <t>XC070070480</t>
  </si>
  <si>
    <t>m</t>
  </si>
  <si>
    <t>룸컨트롤러용</t>
  </si>
  <si>
    <t>전선및전선관설치</t>
  </si>
  <si>
    <t>XC070070470</t>
  </si>
  <si>
    <t>중앙컨트롤러용</t>
  </si>
  <si>
    <t>XC070070460</t>
  </si>
  <si>
    <t>평균Φ200mm</t>
  </si>
  <si>
    <t>덕트부자재(엘보)</t>
  </si>
  <si>
    <t>XC070070450</t>
  </si>
  <si>
    <t>덕트보온</t>
  </si>
  <si>
    <t>XC070070440</t>
  </si>
  <si>
    <t>XC070070430</t>
  </si>
  <si>
    <t>보온플랙시블덕트설치</t>
  </si>
  <si>
    <t>XC070070420</t>
  </si>
  <si>
    <t>플랙시블덕트설치</t>
  </si>
  <si>
    <t>XC070070410</t>
  </si>
  <si>
    <t>스파이럴덕트설치</t>
  </si>
  <si>
    <t>XC070070400</t>
  </si>
  <si>
    <t>XC070070390</t>
  </si>
  <si>
    <t>평균Φ250mm</t>
  </si>
  <si>
    <t>덕트설치 기본</t>
  </si>
  <si>
    <t>XC070070380</t>
  </si>
  <si>
    <t>1000㎥/h</t>
  </si>
  <si>
    <t>공기순환기</t>
  </si>
  <si>
    <t>XC070070360</t>
  </si>
  <si>
    <t>KG</t>
  </si>
  <si>
    <t>R-410A</t>
  </si>
  <si>
    <t>가스충전</t>
  </si>
  <si>
    <t>XC070070320</t>
  </si>
  <si>
    <t>통신용케이블및CD관설치</t>
  </si>
  <si>
    <t>실내기실외기간 불연성</t>
  </si>
  <si>
    <t>XC070070310</t>
  </si>
  <si>
    <t>룸설치용전선,커버제외</t>
  </si>
  <si>
    <t>XC070070300</t>
  </si>
  <si>
    <t>리모컨이설</t>
  </si>
  <si>
    <t>XC070070260</t>
  </si>
  <si>
    <t>천정형 실내기 8대</t>
  </si>
  <si>
    <t>냉난방기 재설치</t>
  </si>
  <si>
    <t>XC070070250</t>
  </si>
  <si>
    <t>냉난방기 철거</t>
  </si>
  <si>
    <t>XC070070240</t>
  </si>
  <si>
    <t>실외기받침대</t>
  </si>
  <si>
    <t>XC070070220</t>
  </si>
  <si>
    <t>실외기 노출배관커버트레이</t>
  </si>
  <si>
    <t>XC070070210</t>
  </si>
  <si>
    <t>25톤</t>
  </si>
  <si>
    <t>공기조절장치설치용크레인</t>
  </si>
  <si>
    <t>XC070070200</t>
  </si>
  <si>
    <t>XC070070190</t>
  </si>
  <si>
    <t>중앙설치용전선,커버제외</t>
  </si>
  <si>
    <t>XC070070180</t>
  </si>
  <si>
    <t>XC070070170</t>
  </si>
  <si>
    <t>함석냉매배관커버설치</t>
  </si>
  <si>
    <t>XC070070160</t>
  </si>
  <si>
    <t>Ø32mm</t>
  </si>
  <si>
    <t>PVC드레인관설치</t>
  </si>
  <si>
    <t>XC070070150</t>
  </si>
  <si>
    <t>Ø20.0mm</t>
  </si>
  <si>
    <t>냉매배관및설치</t>
  </si>
  <si>
    <t>XC070070140</t>
  </si>
  <si>
    <t>Ø15.88mm</t>
  </si>
  <si>
    <t>XC070070130</t>
  </si>
  <si>
    <t>Ø12.7mm</t>
  </si>
  <si>
    <t>XC070070120</t>
  </si>
  <si>
    <t>가변형히트펌프 냉난방기 설치</t>
  </si>
  <si>
    <t>XC070070110</t>
  </si>
  <si>
    <t>PC4NUFK1NW (일반)</t>
  </si>
  <si>
    <t>무풍 4-Way 판넬</t>
  </si>
  <si>
    <t>XC070070090</t>
  </si>
  <si>
    <t>AXJ-YA2512N</t>
  </si>
  <si>
    <t>Y 분기관</t>
  </si>
  <si>
    <t>XC070070080</t>
  </si>
  <si>
    <t>ACM-A202DN</t>
  </si>
  <si>
    <t>중앙제어기</t>
  </si>
  <si>
    <t>XC070070070</t>
  </si>
  <si>
    <t>AWR-WE13N</t>
  </si>
  <si>
    <t>룸컨트롤러</t>
  </si>
  <si>
    <t>XC070070060</t>
  </si>
  <si>
    <t>냉:10.0/난:11.0KW</t>
  </si>
  <si>
    <t>실내기,4-WAY</t>
  </si>
  <si>
    <t>XC070070040</t>
  </si>
  <si>
    <t>냉:23.3/난:26.5KW</t>
  </si>
  <si>
    <t>실외기</t>
  </si>
  <si>
    <t>XC070070030</t>
  </si>
  <si>
    <t>STS</t>
  </si>
  <si>
    <t>고재</t>
  </si>
  <si>
    <t>96700017013</t>
  </si>
  <si>
    <t>보온재</t>
  </si>
  <si>
    <t>폐기물수수료</t>
  </si>
  <si>
    <t>56200327181</t>
  </si>
  <si>
    <t>56943108310</t>
  </si>
  <si>
    <t>SET</t>
  </si>
  <si>
    <t>청소씽크 철거</t>
  </si>
  <si>
    <t>56943108260</t>
  </si>
  <si>
    <t>각형세면기 철거</t>
  </si>
  <si>
    <t>56943014983</t>
  </si>
  <si>
    <t>D 75</t>
  </si>
  <si>
    <t>PVC관철거 DTS</t>
  </si>
  <si>
    <t>56943014982</t>
  </si>
  <si>
    <t>D 50</t>
  </si>
  <si>
    <t>56943109035</t>
  </si>
  <si>
    <t>바닥배수구 (F.D) 철거</t>
  </si>
  <si>
    <t>PVC C.O. (DTS)</t>
  </si>
  <si>
    <t>47301148846</t>
  </si>
  <si>
    <t>47301148843</t>
  </si>
  <si>
    <t>D 20</t>
  </si>
  <si>
    <t>STS 캡 (SR)</t>
  </si>
  <si>
    <t>47301107262</t>
  </si>
  <si>
    <t>D 13</t>
  </si>
  <si>
    <t>47301107261</t>
  </si>
  <si>
    <t>56940873912</t>
  </si>
  <si>
    <t>발포폴리에틸렌보온재 해체</t>
  </si>
  <si>
    <t>56940873911</t>
  </si>
  <si>
    <t>D 15</t>
  </si>
  <si>
    <t>56943014002</t>
  </si>
  <si>
    <t>강관해체(STS)</t>
  </si>
  <si>
    <t>56943014001</t>
  </si>
  <si>
    <t>56945170070</t>
  </si>
  <si>
    <t>30L</t>
  </si>
  <si>
    <t>전기온수기 철거</t>
  </si>
  <si>
    <t>D100*200</t>
  </si>
  <si>
    <t>내화충진제(강관 벽관통) 보온</t>
  </si>
  <si>
    <t>XC000003350</t>
  </si>
  <si>
    <t>56942102690</t>
  </si>
  <si>
    <t>D100</t>
  </si>
  <si>
    <t>코아드릴(벽체)</t>
  </si>
  <si>
    <t>56943109030</t>
  </si>
  <si>
    <t>바닥배수구 (F.D)</t>
  </si>
  <si>
    <t>PVC P트랩 (DTS)</t>
  </si>
  <si>
    <t>47301148814</t>
  </si>
  <si>
    <t>D 50 x 35</t>
  </si>
  <si>
    <t>PVC 레듀샤 (DTS)</t>
  </si>
  <si>
    <t>47301148231</t>
  </si>
  <si>
    <t>PVC 소켓 (DTS)</t>
  </si>
  <si>
    <t>47301148145</t>
  </si>
  <si>
    <t>47301148143</t>
  </si>
  <si>
    <t>PVC 90°단곡관(DTS)</t>
  </si>
  <si>
    <t>47301148043</t>
  </si>
  <si>
    <t>D 35</t>
  </si>
  <si>
    <t>47301148041</t>
  </si>
  <si>
    <t>56943014080</t>
  </si>
  <si>
    <t>PVC관 (VG1,본드접합)</t>
  </si>
  <si>
    <t>56943014060</t>
  </si>
  <si>
    <t>56943014040</t>
  </si>
  <si>
    <t>56940520020</t>
  </si>
  <si>
    <t>절연행가</t>
  </si>
  <si>
    <t>56940520010</t>
  </si>
  <si>
    <t>56943050982</t>
  </si>
  <si>
    <t>감압밸브</t>
  </si>
  <si>
    <t>56943050612</t>
  </si>
  <si>
    <t>볼밸브(청동)</t>
  </si>
  <si>
    <t>STS 숫아답타소켓 (SR)</t>
  </si>
  <si>
    <t>47301108866</t>
  </si>
  <si>
    <t>STS 소켓 (SR)</t>
  </si>
  <si>
    <t>47301108845</t>
  </si>
  <si>
    <t>STS K-유니온 (SR)</t>
  </si>
  <si>
    <t>47301108742</t>
  </si>
  <si>
    <t>STS 티이 (SR)</t>
  </si>
  <si>
    <t>47301108305</t>
  </si>
  <si>
    <t>STS 엘보 (SR)</t>
  </si>
  <si>
    <t>47301108124</t>
  </si>
  <si>
    <t>47301108123</t>
  </si>
  <si>
    <t>STS 수전엘보 (SR)</t>
  </si>
  <si>
    <t>47301107021</t>
  </si>
  <si>
    <t>56940872920</t>
  </si>
  <si>
    <t>D 20x25T</t>
  </si>
  <si>
    <t>아티론 보온 (매직테이프)</t>
  </si>
  <si>
    <t>56940872910</t>
  </si>
  <si>
    <t>D 15x25T</t>
  </si>
  <si>
    <t>56940840010</t>
  </si>
  <si>
    <t>D 15x 5T</t>
  </si>
  <si>
    <t>아티론 보온</t>
  </si>
  <si>
    <t>56943013020</t>
  </si>
  <si>
    <t>STS관 (K-TYPE),프레스식</t>
  </si>
  <si>
    <t>56943013010</t>
  </si>
  <si>
    <t>56943107010</t>
  </si>
  <si>
    <t>수건걸이</t>
  </si>
  <si>
    <t>56943107215</t>
  </si>
  <si>
    <t>벽걸이물비누</t>
  </si>
  <si>
    <t>물비누대</t>
  </si>
  <si>
    <t>56943104110</t>
  </si>
  <si>
    <t>KSVL-610</t>
  </si>
  <si>
    <t>각형세면기(S/L)</t>
  </si>
  <si>
    <t>56945160010</t>
  </si>
  <si>
    <t>30l/h*2.5KW</t>
  </si>
  <si>
    <t>전기온수기(저장식)</t>
  </si>
  <si>
    <t>품          명</t>
  </si>
  <si>
    <t>공종</t>
  </si>
  <si>
    <t>(계+관급자재비)*0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</si>
</sst>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7" formatCode="#,###;\-#,###;#"/>
    <numFmt numFmtId="179" formatCode="#,###;\-#,###;#;"/>
    <numFmt numFmtId="180" formatCode="#,##0.00#;\-#,##0.00#;#"/>
    <numFmt numFmtId="181" formatCode="#,###"/>
    <numFmt numFmtId="182" formatCode="#,##0_ "/>
  </numFmts>
  <fonts count="14" x14ac:knownFonts="1"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theme="1"/>
      <name val="맑은 고딕"/>
      <family val="3"/>
    </font>
    <font>
      <b/>
      <sz val="11"/>
      <color theme="1"/>
      <name val="맑은 고딕"/>
      <family val="2"/>
      <scheme val="minor"/>
    </font>
    <font>
      <b/>
      <u/>
      <sz val="16"/>
      <color theme="1"/>
      <name val="돋움체"/>
      <family val="3"/>
    </font>
    <font>
      <u/>
      <sz val="11"/>
      <color theme="10"/>
      <name val="맑은 고딕"/>
      <family val="3"/>
    </font>
    <font>
      <b/>
      <sz val="11"/>
      <color theme="1"/>
      <name val="맑은 고딕"/>
      <family val="3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u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8" fillId="0" borderId="0">
      <alignment vertical="center"/>
    </xf>
    <xf numFmtId="41" fontId="13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2" fillId="0" borderId="5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shrinkToFit="1"/>
    </xf>
    <xf numFmtId="0" fontId="5" fillId="0" borderId="3" xfId="1" applyFont="1" applyBorder="1" applyAlignment="1">
      <alignment horizontal="right" vertical="center" shrinkToFit="1"/>
    </xf>
    <xf numFmtId="179" fontId="2" fillId="0" borderId="5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5" xfId="0" applyFont="1" applyBorder="1" applyAlignment="1">
      <alignment horizontal="left" vertical="center"/>
    </xf>
    <xf numFmtId="177" fontId="2" fillId="0" borderId="5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 shrinkToFit="1"/>
    </xf>
    <xf numFmtId="179" fontId="2" fillId="0" borderId="5" xfId="0" applyNumberFormat="1" applyFont="1" applyBorder="1" applyAlignment="1">
      <alignment horizontal="left" vertical="center" shrinkToFit="1"/>
    </xf>
    <xf numFmtId="180" fontId="2" fillId="0" borderId="5" xfId="0" applyNumberFormat="1" applyFont="1" applyBorder="1" applyAlignment="1">
      <alignment horizontal="right" vertical="center" shrinkToFit="1"/>
    </xf>
    <xf numFmtId="181" fontId="2" fillId="0" borderId="5" xfId="0" applyNumberFormat="1" applyFont="1" applyBorder="1" applyAlignment="1">
      <alignment horizontal="right" vertical="center" shrinkToFit="1"/>
    </xf>
    <xf numFmtId="0" fontId="2" fillId="0" borderId="5" xfId="0" applyFont="1" applyBorder="1" applyAlignment="1">
      <alignment horizontal="right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5" fillId="0" borderId="0" xfId="1" applyFont="1" applyBorder="1" applyAlignment="1">
      <alignment horizontal="right" vertical="center" shrinkToFit="1"/>
    </xf>
    <xf numFmtId="0" fontId="8" fillId="0" borderId="0" xfId="2">
      <alignment vertical="center"/>
    </xf>
    <xf numFmtId="0" fontId="9" fillId="0" borderId="0" xfId="2" applyFont="1">
      <alignment vertical="center"/>
    </xf>
    <xf numFmtId="182" fontId="8" fillId="0" borderId="5" xfId="2" applyNumberFormat="1" applyBorder="1">
      <alignment vertical="center"/>
    </xf>
    <xf numFmtId="182" fontId="8" fillId="0" borderId="5" xfId="2" quotePrefix="1" applyNumberFormat="1" applyBorder="1">
      <alignment vertical="center"/>
    </xf>
    <xf numFmtId="0" fontId="9" fillId="0" borderId="5" xfId="2" applyFont="1" applyBorder="1" applyAlignment="1">
      <alignment horizontal="center" vertical="center"/>
    </xf>
    <xf numFmtId="0" fontId="8" fillId="0" borderId="5" xfId="2" applyBorder="1">
      <alignment vertical="center"/>
    </xf>
    <xf numFmtId="182" fontId="12" fillId="2" borderId="5" xfId="2" applyNumberFormat="1" applyFont="1" applyFill="1" applyBorder="1">
      <alignment vertical="center"/>
    </xf>
    <xf numFmtId="0" fontId="12" fillId="2" borderId="5" xfId="2" applyFont="1" applyFill="1" applyBorder="1">
      <alignment vertical="center"/>
    </xf>
    <xf numFmtId="182" fontId="9" fillId="0" borderId="5" xfId="2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shrinkToFi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quotePrefix="1" applyFont="1">
      <alignment vertical="center"/>
    </xf>
    <xf numFmtId="182" fontId="9" fillId="0" borderId="5" xfId="2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41" fontId="0" fillId="0" borderId="0" xfId="3" applyFont="1" applyAlignment="1"/>
  </cellXfs>
  <cellStyles count="4">
    <cellStyle name="쉼표 [0]" xfId="3" builtinId="6"/>
    <cellStyle name="표준" xfId="0" builtinId="0"/>
    <cellStyle name="표준 2" xfId="2" xr:uid="{DE2DC0AE-CAAE-4662-AAAA-863682A07F98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Q38"/>
  <sheetViews>
    <sheetView tabSelected="1" topLeftCell="B2" zoomScaleNormal="100" workbookViewId="0">
      <selection activeCell="F34" sqref="F34"/>
    </sheetView>
  </sheetViews>
  <sheetFormatPr defaultColWidth="9.125" defaultRowHeight="16.5" x14ac:dyDescent="0.3"/>
  <cols>
    <col min="1" max="1" width="9.125" hidden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  <col min="8" max="15" width="9.125" hidden="1"/>
    <col min="17" max="17" width="13" style="51" bestFit="1" customWidth="1"/>
  </cols>
  <sheetData>
    <row r="1" spans="1:17" ht="24" customHeight="1" x14ac:dyDescent="0.3">
      <c r="A1" s="32" t="s">
        <v>48</v>
      </c>
      <c r="B1" s="32"/>
      <c r="C1" s="32"/>
      <c r="D1" s="32"/>
      <c r="E1" s="32"/>
      <c r="F1" s="32"/>
      <c r="G1" s="32"/>
    </row>
    <row r="2" spans="1:17" ht="21.95" customHeight="1" x14ac:dyDescent="0.3">
      <c r="A2" s="33" t="s">
        <v>432</v>
      </c>
      <c r="B2" s="33"/>
      <c r="C2" s="33"/>
      <c r="D2" s="33"/>
      <c r="E2" s="33"/>
      <c r="F2" s="40" t="str">
        <f>"금액: 일금  "&amp;NUMBERSTRING(E37,1)&amp;"원정("&amp;TEXT(E37,"#,###원")&amp;")"</f>
        <v>금액: 일금  삼억일천사백구십사만사천원정(314,944,000원)</v>
      </c>
      <c r="G2" s="40"/>
    </row>
    <row r="3" spans="1:17" ht="21.95" customHeight="1" x14ac:dyDescent="0.3">
      <c r="A3" s="15" t="s">
        <v>401</v>
      </c>
      <c r="B3" s="34" t="s">
        <v>626</v>
      </c>
      <c r="C3" s="35"/>
      <c r="D3" s="36"/>
      <c r="E3" s="15" t="s">
        <v>582</v>
      </c>
      <c r="F3" s="15" t="s">
        <v>21</v>
      </c>
      <c r="G3" s="15" t="s">
        <v>185</v>
      </c>
      <c r="H3" s="15" t="s">
        <v>533</v>
      </c>
      <c r="I3" s="15" t="s">
        <v>426</v>
      </c>
    </row>
    <row r="4" spans="1:17" ht="21.95" customHeight="1" x14ac:dyDescent="0.3">
      <c r="A4" s="1" t="s">
        <v>170</v>
      </c>
      <c r="B4" s="37" t="s">
        <v>410</v>
      </c>
      <c r="C4" s="37" t="s">
        <v>362</v>
      </c>
      <c r="D4" s="16" t="s">
        <v>369</v>
      </c>
      <c r="E4" s="6"/>
      <c r="F4" s="1"/>
      <c r="G4" s="1"/>
      <c r="H4" s="14">
        <v>100</v>
      </c>
      <c r="I4" s="1" t="s">
        <v>369</v>
      </c>
      <c r="J4" s="1" t="s">
        <v>625</v>
      </c>
      <c r="K4" s="1" t="s">
        <v>628</v>
      </c>
      <c r="L4" s="14">
        <v>138130364</v>
      </c>
      <c r="M4" s="1" t="s">
        <v>625</v>
      </c>
      <c r="N4" s="1" t="s">
        <v>562</v>
      </c>
      <c r="O4" s="1" t="s">
        <v>85</v>
      </c>
    </row>
    <row r="5" spans="1:17" ht="21.95" customHeight="1" x14ac:dyDescent="0.3">
      <c r="A5" s="1" t="s">
        <v>333</v>
      </c>
      <c r="B5" s="38"/>
      <c r="C5" s="38"/>
      <c r="D5" s="16" t="s">
        <v>446</v>
      </c>
      <c r="E5" s="6"/>
      <c r="F5" s="1"/>
      <c r="G5" s="1"/>
      <c r="H5" s="14">
        <v>110</v>
      </c>
      <c r="I5" s="1" t="s">
        <v>446</v>
      </c>
      <c r="J5" s="1" t="s">
        <v>625</v>
      </c>
      <c r="K5" s="1" t="s">
        <v>401</v>
      </c>
      <c r="L5" s="14">
        <v>0</v>
      </c>
      <c r="M5" s="1" t="s">
        <v>625</v>
      </c>
      <c r="N5" s="1"/>
      <c r="O5" s="1" t="s">
        <v>302</v>
      </c>
    </row>
    <row r="6" spans="1:17" ht="21.95" customHeight="1" x14ac:dyDescent="0.3">
      <c r="A6" s="1" t="s">
        <v>24</v>
      </c>
      <c r="B6" s="38"/>
      <c r="C6" s="38"/>
      <c r="D6" s="16" t="s">
        <v>167</v>
      </c>
      <c r="E6" s="6"/>
      <c r="F6" s="1"/>
      <c r="G6" s="1"/>
      <c r="H6" s="14">
        <v>120</v>
      </c>
      <c r="I6" s="1" t="s">
        <v>167</v>
      </c>
      <c r="J6" s="1" t="s">
        <v>625</v>
      </c>
      <c r="K6" s="1" t="s">
        <v>401</v>
      </c>
      <c r="L6" s="14">
        <v>0</v>
      </c>
      <c r="M6" s="1" t="s">
        <v>625</v>
      </c>
      <c r="N6" s="1"/>
      <c r="O6" s="1" t="s">
        <v>318</v>
      </c>
    </row>
    <row r="7" spans="1:17" ht="21.95" customHeight="1" x14ac:dyDescent="0.3">
      <c r="A7" s="1" t="s">
        <v>497</v>
      </c>
      <c r="B7" s="38"/>
      <c r="C7" s="39"/>
      <c r="D7" s="16" t="s">
        <v>223</v>
      </c>
      <c r="E7" s="6"/>
      <c r="F7" s="1"/>
      <c r="G7" s="1"/>
      <c r="H7" s="14">
        <v>190</v>
      </c>
      <c r="I7" s="1" t="s">
        <v>223</v>
      </c>
      <c r="J7" s="1" t="s">
        <v>625</v>
      </c>
      <c r="K7" s="1" t="s">
        <v>537</v>
      </c>
      <c r="L7" s="14">
        <v>138130364</v>
      </c>
      <c r="M7" s="1" t="s">
        <v>625</v>
      </c>
      <c r="N7" s="1"/>
      <c r="O7" s="1" t="s">
        <v>603</v>
      </c>
    </row>
    <row r="8" spans="1:17" ht="21.95" customHeight="1" x14ac:dyDescent="0.3">
      <c r="A8" s="1" t="s">
        <v>444</v>
      </c>
      <c r="B8" s="38"/>
      <c r="C8" s="37" t="s">
        <v>101</v>
      </c>
      <c r="D8" s="16" t="s">
        <v>145</v>
      </c>
      <c r="E8" s="6"/>
      <c r="F8" s="28"/>
      <c r="G8" s="1"/>
      <c r="H8" s="14">
        <v>200</v>
      </c>
      <c r="I8" s="1" t="s">
        <v>145</v>
      </c>
      <c r="J8" s="1" t="s">
        <v>625</v>
      </c>
      <c r="K8" s="1" t="s">
        <v>619</v>
      </c>
      <c r="L8" s="14">
        <v>72444900</v>
      </c>
      <c r="M8" s="1" t="s">
        <v>625</v>
      </c>
      <c r="N8" s="1"/>
      <c r="O8" s="1" t="s">
        <v>521</v>
      </c>
    </row>
    <row r="9" spans="1:17" ht="21.95" customHeight="1" x14ac:dyDescent="0.3">
      <c r="A9" s="1" t="s">
        <v>188</v>
      </c>
      <c r="B9" s="38"/>
      <c r="C9" s="38"/>
      <c r="D9" s="16" t="s">
        <v>200</v>
      </c>
      <c r="E9" s="6"/>
      <c r="F9" s="28" t="s">
        <v>530</v>
      </c>
      <c r="G9" s="1"/>
      <c r="H9" s="14">
        <v>210</v>
      </c>
      <c r="I9" s="1" t="s">
        <v>200</v>
      </c>
      <c r="J9" s="1" t="s">
        <v>498</v>
      </c>
      <c r="K9" s="1" t="s">
        <v>47</v>
      </c>
      <c r="L9" s="14">
        <v>12677857</v>
      </c>
      <c r="M9" s="1" t="s">
        <v>625</v>
      </c>
      <c r="N9" s="1"/>
      <c r="O9" s="1" t="s">
        <v>131</v>
      </c>
    </row>
    <row r="10" spans="1:17" ht="21.95" customHeight="1" x14ac:dyDescent="0.3">
      <c r="A10" s="1" t="s">
        <v>153</v>
      </c>
      <c r="B10" s="38"/>
      <c r="C10" s="39"/>
      <c r="D10" s="16" t="s">
        <v>223</v>
      </c>
      <c r="E10" s="6"/>
      <c r="F10" s="28"/>
      <c r="G10" s="1"/>
      <c r="H10" s="14">
        <v>290</v>
      </c>
      <c r="I10" s="1" t="s">
        <v>223</v>
      </c>
      <c r="J10" s="1" t="s">
        <v>625</v>
      </c>
      <c r="K10" s="1" t="s">
        <v>294</v>
      </c>
      <c r="L10" s="14">
        <v>85122757</v>
      </c>
      <c r="M10" s="1" t="s">
        <v>625</v>
      </c>
      <c r="N10" s="1"/>
      <c r="O10" s="1" t="s">
        <v>395</v>
      </c>
    </row>
    <row r="11" spans="1:17" ht="21.95" customHeight="1" x14ac:dyDescent="0.3">
      <c r="A11" s="1" t="s">
        <v>61</v>
      </c>
      <c r="B11" s="38"/>
      <c r="C11" s="37" t="s">
        <v>388</v>
      </c>
      <c r="D11" s="16" t="s">
        <v>99</v>
      </c>
      <c r="E11" s="6"/>
      <c r="F11" s="28"/>
      <c r="G11" s="1"/>
      <c r="H11" s="14">
        <v>3100</v>
      </c>
      <c r="I11" s="1" t="s">
        <v>99</v>
      </c>
      <c r="J11" s="1" t="s">
        <v>625</v>
      </c>
      <c r="K11" s="1" t="s">
        <v>306</v>
      </c>
      <c r="L11" s="14">
        <v>2277540</v>
      </c>
      <c r="M11" s="1" t="s">
        <v>625</v>
      </c>
      <c r="N11" s="1"/>
      <c r="O11" s="1" t="s">
        <v>486</v>
      </c>
    </row>
    <row r="12" spans="1:17" ht="21.95" customHeight="1" x14ac:dyDescent="0.3">
      <c r="A12" s="1" t="s">
        <v>289</v>
      </c>
      <c r="B12" s="38"/>
      <c r="C12" s="38"/>
      <c r="D12" s="16" t="s">
        <v>290</v>
      </c>
      <c r="E12" s="6"/>
      <c r="F12" s="28"/>
      <c r="G12" s="1"/>
      <c r="H12" s="14">
        <v>3800</v>
      </c>
      <c r="I12" s="1" t="s">
        <v>290</v>
      </c>
      <c r="J12" s="1" t="s">
        <v>625</v>
      </c>
      <c r="K12" s="1" t="s">
        <v>401</v>
      </c>
      <c r="L12" s="14">
        <v>0</v>
      </c>
      <c r="M12" s="1" t="s">
        <v>625</v>
      </c>
      <c r="N12" s="1"/>
      <c r="O12" s="1" t="s">
        <v>393</v>
      </c>
    </row>
    <row r="13" spans="1:17" ht="21.95" customHeight="1" x14ac:dyDescent="0.3">
      <c r="A13" s="1" t="s">
        <v>245</v>
      </c>
      <c r="B13" s="38"/>
      <c r="C13" s="38"/>
      <c r="D13" s="16" t="s">
        <v>636</v>
      </c>
      <c r="E13" s="6"/>
      <c r="F13" s="28" t="s">
        <v>194</v>
      </c>
      <c r="G13" s="1" t="s">
        <v>344</v>
      </c>
      <c r="H13" s="14">
        <v>3300</v>
      </c>
      <c r="I13" s="1" t="s">
        <v>636</v>
      </c>
      <c r="J13" s="1" t="s">
        <v>133</v>
      </c>
      <c r="K13" s="1" t="s">
        <v>36</v>
      </c>
      <c r="L13" s="14">
        <v>3030370</v>
      </c>
      <c r="M13" s="1" t="s">
        <v>625</v>
      </c>
      <c r="N13" s="1"/>
      <c r="O13" s="1" t="s">
        <v>102</v>
      </c>
    </row>
    <row r="14" spans="1:17" ht="21.95" customHeight="1" x14ac:dyDescent="0.3">
      <c r="A14" s="1" t="s">
        <v>613</v>
      </c>
      <c r="B14" s="38"/>
      <c r="C14" s="38"/>
      <c r="D14" s="16" t="s">
        <v>150</v>
      </c>
      <c r="E14" s="6"/>
      <c r="F14" s="28" t="s">
        <v>571</v>
      </c>
      <c r="G14" s="1" t="s">
        <v>124</v>
      </c>
      <c r="H14" s="14">
        <v>3400</v>
      </c>
      <c r="I14" s="1" t="s">
        <v>150</v>
      </c>
      <c r="J14" s="1" t="s">
        <v>22</v>
      </c>
      <c r="K14" s="1" t="s">
        <v>36</v>
      </c>
      <c r="L14" s="14">
        <v>859739</v>
      </c>
      <c r="M14" s="1" t="s">
        <v>625</v>
      </c>
      <c r="N14" s="1"/>
      <c r="O14" s="1" t="s">
        <v>52</v>
      </c>
    </row>
    <row r="15" spans="1:17" ht="21.95" customHeight="1" x14ac:dyDescent="0.3">
      <c r="A15" s="1" t="s">
        <v>551</v>
      </c>
      <c r="B15" s="38"/>
      <c r="C15" s="38"/>
      <c r="D15" s="16" t="s">
        <v>435</v>
      </c>
      <c r="E15" s="6">
        <v>2485027</v>
      </c>
      <c r="F15" s="28" t="s">
        <v>398</v>
      </c>
      <c r="G15" s="1" t="s">
        <v>635</v>
      </c>
      <c r="H15" s="14">
        <v>3500</v>
      </c>
      <c r="I15" s="1" t="s">
        <v>435</v>
      </c>
      <c r="J15" s="1" t="s">
        <v>450</v>
      </c>
      <c r="K15" s="1" t="s">
        <v>47</v>
      </c>
      <c r="L15" s="14">
        <v>2604394</v>
      </c>
      <c r="M15" s="1" t="s">
        <v>625</v>
      </c>
      <c r="N15" s="1"/>
      <c r="O15" s="1" t="s">
        <v>143</v>
      </c>
      <c r="Q15" s="51">
        <f>E15+E16+E17+E18+E20</f>
        <v>13923056</v>
      </c>
    </row>
    <row r="16" spans="1:17" ht="21.95" customHeight="1" x14ac:dyDescent="0.3">
      <c r="A16" s="1" t="s">
        <v>179</v>
      </c>
      <c r="B16" s="38"/>
      <c r="C16" s="38"/>
      <c r="D16" s="16" t="s">
        <v>178</v>
      </c>
      <c r="E16" s="6">
        <v>3283415</v>
      </c>
      <c r="F16" s="28" t="s">
        <v>55</v>
      </c>
      <c r="G16" s="1" t="s">
        <v>635</v>
      </c>
      <c r="H16" s="14">
        <v>3600</v>
      </c>
      <c r="I16" s="1" t="s">
        <v>178</v>
      </c>
      <c r="J16" s="1" t="s">
        <v>166</v>
      </c>
      <c r="K16" s="1" t="s">
        <v>47</v>
      </c>
      <c r="L16" s="14">
        <v>3441132</v>
      </c>
      <c r="M16" s="1" t="s">
        <v>625</v>
      </c>
      <c r="N16" s="1"/>
      <c r="O16" s="1" t="s">
        <v>198</v>
      </c>
    </row>
    <row r="17" spans="1:17" ht="21.95" customHeight="1" x14ac:dyDescent="0.3">
      <c r="A17" s="1" t="s">
        <v>313</v>
      </c>
      <c r="B17" s="38"/>
      <c r="C17" s="38"/>
      <c r="D17" s="16" t="s">
        <v>269</v>
      </c>
      <c r="E17" s="6">
        <v>326532</v>
      </c>
      <c r="F17" s="28" t="s">
        <v>387</v>
      </c>
      <c r="G17" s="1" t="s">
        <v>635</v>
      </c>
      <c r="H17" s="14">
        <v>3750</v>
      </c>
      <c r="I17" s="1" t="s">
        <v>269</v>
      </c>
      <c r="J17" s="1" t="s">
        <v>95</v>
      </c>
      <c r="K17" s="1" t="s">
        <v>616</v>
      </c>
      <c r="L17" s="14">
        <v>342217</v>
      </c>
      <c r="M17" s="1" t="s">
        <v>625</v>
      </c>
      <c r="N17" s="1"/>
      <c r="O17" s="1" t="s">
        <v>64</v>
      </c>
    </row>
    <row r="18" spans="1:17" ht="21.95" customHeight="1" x14ac:dyDescent="0.3">
      <c r="A18" s="1" t="s">
        <v>580</v>
      </c>
      <c r="B18" s="38"/>
      <c r="C18" s="38"/>
      <c r="D18" s="16" t="s">
        <v>392</v>
      </c>
      <c r="E18" s="6">
        <v>1589864</v>
      </c>
      <c r="F18" s="28" t="s">
        <v>33</v>
      </c>
      <c r="G18" s="1" t="s">
        <v>359</v>
      </c>
      <c r="H18" s="14">
        <v>3775</v>
      </c>
      <c r="I18" s="1" t="s">
        <v>392</v>
      </c>
      <c r="J18" s="1" t="s">
        <v>246</v>
      </c>
      <c r="K18" s="1" t="s">
        <v>47</v>
      </c>
      <c r="L18" s="14">
        <v>1666232</v>
      </c>
      <c r="M18" s="1" t="s">
        <v>625</v>
      </c>
      <c r="N18" s="1"/>
      <c r="O18" s="1" t="s">
        <v>97</v>
      </c>
    </row>
    <row r="19" spans="1:17" ht="21.95" hidden="1" customHeight="1" x14ac:dyDescent="0.3">
      <c r="A19" s="1" t="s">
        <v>373</v>
      </c>
      <c r="B19" s="38"/>
      <c r="C19" s="38"/>
      <c r="D19" s="16" t="s">
        <v>113</v>
      </c>
      <c r="E19" s="6">
        <v>0</v>
      </c>
      <c r="F19" s="28"/>
      <c r="G19" s="1"/>
      <c r="H19" s="14">
        <v>0</v>
      </c>
      <c r="I19" s="1" t="s">
        <v>113</v>
      </c>
      <c r="J19" s="1" t="s">
        <v>625</v>
      </c>
      <c r="K19" s="1" t="s">
        <v>401</v>
      </c>
      <c r="L19" s="14">
        <v>0</v>
      </c>
      <c r="M19" s="1" t="s">
        <v>625</v>
      </c>
      <c r="N19" s="1"/>
      <c r="O19" s="1"/>
    </row>
    <row r="20" spans="1:17" ht="21.95" customHeight="1" x14ac:dyDescent="0.3">
      <c r="A20" s="1" t="s">
        <v>394</v>
      </c>
      <c r="B20" s="38"/>
      <c r="C20" s="38"/>
      <c r="D20" s="16" t="s">
        <v>98</v>
      </c>
      <c r="E20" s="6">
        <v>6238218</v>
      </c>
      <c r="F20" s="28" t="s">
        <v>184</v>
      </c>
      <c r="G20" s="1" t="s">
        <v>639</v>
      </c>
      <c r="H20" s="14">
        <v>3900</v>
      </c>
      <c r="I20" s="1" t="s">
        <v>98</v>
      </c>
      <c r="J20" s="1" t="s">
        <v>468</v>
      </c>
      <c r="K20" s="1" t="s">
        <v>26</v>
      </c>
      <c r="L20" s="14">
        <v>6548890</v>
      </c>
      <c r="M20" s="1" t="s">
        <v>625</v>
      </c>
      <c r="N20" s="1"/>
      <c r="O20" s="1" t="s">
        <v>419</v>
      </c>
    </row>
    <row r="21" spans="1:17" ht="21.95" hidden="1" customHeight="1" x14ac:dyDescent="0.3">
      <c r="A21" s="1" t="s">
        <v>566</v>
      </c>
      <c r="B21" s="38"/>
      <c r="C21" s="38"/>
      <c r="D21" s="16" t="s">
        <v>292</v>
      </c>
      <c r="E21" s="6">
        <v>0</v>
      </c>
      <c r="F21" s="28" t="s">
        <v>872</v>
      </c>
      <c r="G21" s="1"/>
      <c r="H21" s="14">
        <v>4400</v>
      </c>
      <c r="I21" s="1" t="s">
        <v>292</v>
      </c>
      <c r="J21" s="1" t="s">
        <v>625</v>
      </c>
      <c r="K21" s="1" t="s">
        <v>401</v>
      </c>
      <c r="L21" s="14">
        <v>0</v>
      </c>
      <c r="M21" s="1" t="s">
        <v>625</v>
      </c>
      <c r="N21" s="1"/>
      <c r="O21" s="1" t="s">
        <v>270</v>
      </c>
    </row>
    <row r="22" spans="1:17" ht="21.95" customHeight="1" x14ac:dyDescent="0.3">
      <c r="A22" s="1" t="s">
        <v>210</v>
      </c>
      <c r="B22" s="38"/>
      <c r="C22" s="38"/>
      <c r="D22" s="16" t="s">
        <v>303</v>
      </c>
      <c r="E22" s="6"/>
      <c r="F22" s="28" t="s">
        <v>493</v>
      </c>
      <c r="G22" s="1"/>
      <c r="H22" s="14">
        <v>4600</v>
      </c>
      <c r="I22" s="1" t="s">
        <v>303</v>
      </c>
      <c r="J22" s="1" t="s">
        <v>649</v>
      </c>
      <c r="K22" s="1" t="s">
        <v>135</v>
      </c>
      <c r="L22" s="14">
        <v>638558</v>
      </c>
      <c r="M22" s="1" t="s">
        <v>625</v>
      </c>
      <c r="N22" s="1"/>
      <c r="O22" s="1" t="s">
        <v>460</v>
      </c>
    </row>
    <row r="23" spans="1:17" ht="21.95" customHeight="1" x14ac:dyDescent="0.3">
      <c r="A23" s="1" t="s">
        <v>315</v>
      </c>
      <c r="B23" s="38"/>
      <c r="C23" s="38"/>
      <c r="D23" s="16" t="s">
        <v>442</v>
      </c>
      <c r="E23" s="6"/>
      <c r="F23" s="28" t="s">
        <v>201</v>
      </c>
      <c r="G23" s="1"/>
      <c r="H23" s="14">
        <v>4700</v>
      </c>
      <c r="I23" s="1" t="s">
        <v>442</v>
      </c>
      <c r="J23" s="1" t="s">
        <v>192</v>
      </c>
      <c r="K23" s="1" t="s">
        <v>511</v>
      </c>
      <c r="L23" s="14">
        <v>11162656</v>
      </c>
      <c r="M23" s="1" t="s">
        <v>625</v>
      </c>
      <c r="N23" s="1"/>
      <c r="O23" s="1" t="s">
        <v>204</v>
      </c>
    </row>
    <row r="24" spans="1:17" ht="21.95" customHeight="1" x14ac:dyDescent="0.3">
      <c r="A24" s="1" t="s">
        <v>137</v>
      </c>
      <c r="B24" s="38"/>
      <c r="C24" s="38"/>
      <c r="D24" s="16" t="s">
        <v>164</v>
      </c>
      <c r="E24" s="6"/>
      <c r="F24" s="28" t="s">
        <v>612</v>
      </c>
      <c r="G24" s="1"/>
      <c r="H24" s="14">
        <v>0</v>
      </c>
      <c r="I24" s="1" t="s">
        <v>164</v>
      </c>
      <c r="J24" s="1" t="s">
        <v>479</v>
      </c>
      <c r="K24" s="1" t="s">
        <v>36</v>
      </c>
      <c r="L24" s="14">
        <v>5107</v>
      </c>
      <c r="M24" s="1" t="s">
        <v>625</v>
      </c>
      <c r="N24" s="1"/>
      <c r="O24" s="1"/>
    </row>
    <row r="25" spans="1:17" ht="21.95" customHeight="1" x14ac:dyDescent="0.3">
      <c r="A25" s="1" t="s">
        <v>278</v>
      </c>
      <c r="B25" s="38"/>
      <c r="C25" s="38"/>
      <c r="D25" s="16" t="s">
        <v>239</v>
      </c>
      <c r="E25" s="6"/>
      <c r="F25" s="28" t="s">
        <v>340</v>
      </c>
      <c r="G25" s="1"/>
      <c r="H25" s="14">
        <v>0</v>
      </c>
      <c r="I25" s="1" t="s">
        <v>239</v>
      </c>
      <c r="J25" s="1" t="s">
        <v>514</v>
      </c>
      <c r="K25" s="1" t="s">
        <v>36</v>
      </c>
      <c r="L25" s="14">
        <v>76610</v>
      </c>
      <c r="M25" s="1" t="s">
        <v>625</v>
      </c>
      <c r="N25" s="1"/>
      <c r="O25" s="1"/>
    </row>
    <row r="26" spans="1:17" ht="21.95" customHeight="1" x14ac:dyDescent="0.3">
      <c r="A26" s="1" t="s">
        <v>544</v>
      </c>
      <c r="B26" s="38"/>
      <c r="C26" s="38"/>
      <c r="D26" s="16" t="s">
        <v>114</v>
      </c>
      <c r="E26" s="6"/>
      <c r="F26" s="28" t="s">
        <v>376</v>
      </c>
      <c r="G26" s="1"/>
      <c r="H26" s="14">
        <v>7310</v>
      </c>
      <c r="I26" s="1" t="s">
        <v>114</v>
      </c>
      <c r="J26" s="1" t="s">
        <v>625</v>
      </c>
      <c r="K26" s="1" t="s">
        <v>135</v>
      </c>
      <c r="L26" s="14">
        <v>0</v>
      </c>
      <c r="M26" s="1" t="s">
        <v>625</v>
      </c>
      <c r="N26" s="1"/>
      <c r="O26" s="1" t="s">
        <v>517</v>
      </c>
    </row>
    <row r="27" spans="1:17" ht="21.95" customHeight="1" x14ac:dyDescent="0.3">
      <c r="A27" s="1" t="s">
        <v>227</v>
      </c>
      <c r="B27" s="38"/>
      <c r="C27" s="38"/>
      <c r="D27" s="16" t="s">
        <v>129</v>
      </c>
      <c r="E27" s="6"/>
      <c r="F27" s="28" t="s">
        <v>320</v>
      </c>
      <c r="G27" s="1"/>
      <c r="H27" s="14">
        <v>7410</v>
      </c>
      <c r="I27" s="1" t="s">
        <v>129</v>
      </c>
      <c r="J27" s="1" t="s">
        <v>617</v>
      </c>
      <c r="K27" s="1" t="s">
        <v>135</v>
      </c>
      <c r="L27" s="14">
        <v>212852</v>
      </c>
      <c r="M27" s="1" t="s">
        <v>625</v>
      </c>
      <c r="N27" s="1"/>
      <c r="O27" s="1" t="s">
        <v>152</v>
      </c>
    </row>
    <row r="28" spans="1:17" ht="21.95" customHeight="1" x14ac:dyDescent="0.3">
      <c r="A28" s="1" t="s">
        <v>385</v>
      </c>
      <c r="B28" s="39"/>
      <c r="C28" s="39"/>
      <c r="D28" s="16" t="s">
        <v>223</v>
      </c>
      <c r="E28" s="6"/>
      <c r="F28" s="28"/>
      <c r="G28" s="1"/>
      <c r="H28" s="14">
        <v>9910</v>
      </c>
      <c r="I28" s="1" t="s">
        <v>223</v>
      </c>
      <c r="J28" s="1" t="s">
        <v>625</v>
      </c>
      <c r="K28" s="1" t="s">
        <v>81</v>
      </c>
      <c r="L28" s="14">
        <v>32866297</v>
      </c>
      <c r="M28" s="1" t="s">
        <v>625</v>
      </c>
      <c r="N28" s="1"/>
      <c r="O28" s="1" t="s">
        <v>122</v>
      </c>
    </row>
    <row r="29" spans="1:17" ht="21.95" customHeight="1" x14ac:dyDescent="0.3">
      <c r="A29" s="1" t="s">
        <v>363</v>
      </c>
      <c r="B29" s="29" t="s">
        <v>240</v>
      </c>
      <c r="C29" s="31"/>
      <c r="D29" s="30"/>
      <c r="E29" s="6">
        <v>244118546</v>
      </c>
      <c r="F29" s="28"/>
      <c r="G29" s="1"/>
      <c r="H29" s="14">
        <v>900710</v>
      </c>
      <c r="I29" s="1" t="s">
        <v>240</v>
      </c>
      <c r="J29" s="1" t="s">
        <v>625</v>
      </c>
      <c r="K29" s="1" t="s">
        <v>63</v>
      </c>
      <c r="L29" s="14">
        <v>256119418</v>
      </c>
      <c r="M29" s="1" t="s">
        <v>625</v>
      </c>
      <c r="N29" s="1"/>
      <c r="O29" s="1" t="s">
        <v>238</v>
      </c>
      <c r="Q29" s="51">
        <f>E29*1.1</f>
        <v>268530400.60000002</v>
      </c>
    </row>
    <row r="30" spans="1:17" ht="21.95" customHeight="1" x14ac:dyDescent="0.3">
      <c r="A30" s="1" t="s">
        <v>638</v>
      </c>
      <c r="B30" s="29" t="s">
        <v>149</v>
      </c>
      <c r="C30" s="31"/>
      <c r="D30" s="30"/>
      <c r="E30" s="6"/>
      <c r="F30" s="28" t="s">
        <v>602</v>
      </c>
      <c r="G30" s="1"/>
      <c r="H30" s="14">
        <v>900810</v>
      </c>
      <c r="I30" s="1" t="s">
        <v>149</v>
      </c>
      <c r="J30" s="1" t="s">
        <v>426</v>
      </c>
      <c r="K30" s="1" t="s">
        <v>62</v>
      </c>
      <c r="L30" s="14">
        <v>20489553</v>
      </c>
      <c r="M30" s="1" t="s">
        <v>625</v>
      </c>
      <c r="N30" s="1"/>
      <c r="O30" s="1" t="s">
        <v>237</v>
      </c>
    </row>
    <row r="31" spans="1:17" ht="21.95" customHeight="1" x14ac:dyDescent="0.3">
      <c r="A31" s="1" t="s">
        <v>160</v>
      </c>
      <c r="B31" s="29" t="s">
        <v>610</v>
      </c>
      <c r="C31" s="31"/>
      <c r="D31" s="30"/>
      <c r="E31" s="6"/>
      <c r="F31" s="28" t="s">
        <v>644</v>
      </c>
      <c r="G31" s="1"/>
      <c r="H31" s="14">
        <v>900820</v>
      </c>
      <c r="I31" s="1" t="s">
        <v>610</v>
      </c>
      <c r="J31" s="1" t="s">
        <v>4</v>
      </c>
      <c r="K31" s="1" t="s">
        <v>627</v>
      </c>
      <c r="L31" s="14">
        <v>20771791</v>
      </c>
      <c r="M31" s="1" t="s">
        <v>625</v>
      </c>
      <c r="N31" s="1"/>
      <c r="O31" s="1" t="s">
        <v>284</v>
      </c>
    </row>
    <row r="32" spans="1:17" ht="21.95" customHeight="1" x14ac:dyDescent="0.3">
      <c r="A32" s="1" t="s">
        <v>330</v>
      </c>
      <c r="B32" s="29" t="s">
        <v>44</v>
      </c>
      <c r="C32" s="31"/>
      <c r="D32" s="30"/>
      <c r="E32" s="6"/>
      <c r="F32" s="1"/>
      <c r="G32" s="1"/>
      <c r="H32" s="14">
        <v>900880</v>
      </c>
      <c r="I32" s="1" t="s">
        <v>44</v>
      </c>
      <c r="J32" s="1" t="s">
        <v>625</v>
      </c>
      <c r="K32" s="1" t="s">
        <v>221</v>
      </c>
      <c r="L32" s="14">
        <v>2837492</v>
      </c>
      <c r="M32" s="1" t="s">
        <v>625</v>
      </c>
      <c r="N32" s="1"/>
      <c r="O32" s="1" t="s">
        <v>214</v>
      </c>
    </row>
    <row r="33" spans="1:15" ht="21.95" customHeight="1" x14ac:dyDescent="0.3">
      <c r="A33" s="1" t="s">
        <v>37</v>
      </c>
      <c r="B33" s="29" t="s">
        <v>560</v>
      </c>
      <c r="C33" s="31"/>
      <c r="D33" s="30"/>
      <c r="E33" s="6">
        <v>286312728</v>
      </c>
      <c r="F33" s="1"/>
      <c r="G33" s="1"/>
      <c r="H33" s="14">
        <v>900900</v>
      </c>
      <c r="I33" s="1" t="s">
        <v>560</v>
      </c>
      <c r="J33" s="1" t="s">
        <v>625</v>
      </c>
      <c r="K33" s="1" t="s">
        <v>244</v>
      </c>
      <c r="L33" s="14">
        <v>300218254</v>
      </c>
      <c r="M33" s="1" t="s">
        <v>625</v>
      </c>
      <c r="N33" s="1"/>
      <c r="O33" s="1" t="s">
        <v>13</v>
      </c>
    </row>
    <row r="34" spans="1:15" ht="21.95" customHeight="1" x14ac:dyDescent="0.3">
      <c r="A34" s="1" t="s">
        <v>600</v>
      </c>
      <c r="B34" s="29" t="s">
        <v>161</v>
      </c>
      <c r="C34" s="31"/>
      <c r="D34" s="30"/>
      <c r="E34" s="6">
        <v>28631272</v>
      </c>
      <c r="F34" s="1" t="s">
        <v>298</v>
      </c>
      <c r="G34" s="1"/>
      <c r="H34" s="14">
        <v>900920</v>
      </c>
      <c r="I34" s="1" t="s">
        <v>161</v>
      </c>
      <c r="J34" s="1" t="s">
        <v>213</v>
      </c>
      <c r="K34" s="1" t="s">
        <v>342</v>
      </c>
      <c r="L34" s="14">
        <v>30021825</v>
      </c>
      <c r="M34" s="1" t="s">
        <v>625</v>
      </c>
      <c r="N34" s="1"/>
      <c r="O34" s="1" t="s">
        <v>429</v>
      </c>
    </row>
    <row r="35" spans="1:15" ht="21.95" customHeight="1" x14ac:dyDescent="0.3">
      <c r="A35" s="1" t="s">
        <v>293</v>
      </c>
      <c r="B35" s="29" t="s">
        <v>458</v>
      </c>
      <c r="C35" s="31"/>
      <c r="D35" s="30"/>
      <c r="E35" s="6">
        <f>E33+E34</f>
        <v>314944000</v>
      </c>
      <c r="F35" s="1"/>
      <c r="G35" s="1"/>
      <c r="H35" s="14">
        <v>900990</v>
      </c>
      <c r="I35" s="1" t="s">
        <v>458</v>
      </c>
      <c r="J35" s="1" t="s">
        <v>625</v>
      </c>
      <c r="K35" s="1" t="s">
        <v>286</v>
      </c>
      <c r="L35" s="14">
        <v>330240079</v>
      </c>
      <c r="M35" s="1" t="s">
        <v>625</v>
      </c>
      <c r="N35" s="1"/>
      <c r="O35" s="1" t="s">
        <v>146</v>
      </c>
    </row>
    <row r="36" spans="1:15" ht="21.95" customHeight="1" x14ac:dyDescent="0.3">
      <c r="A36" s="1" t="s">
        <v>154</v>
      </c>
      <c r="B36" s="29" t="s">
        <v>229</v>
      </c>
      <c r="C36" s="31"/>
      <c r="D36" s="30"/>
      <c r="E36" s="6">
        <v>0</v>
      </c>
      <c r="F36" s="1"/>
      <c r="G36" s="1"/>
      <c r="H36" s="14">
        <v>900910</v>
      </c>
      <c r="I36" s="1" t="s">
        <v>229</v>
      </c>
      <c r="J36" s="1" t="s">
        <v>625</v>
      </c>
      <c r="K36" s="1" t="s">
        <v>401</v>
      </c>
      <c r="L36" s="14">
        <v>0</v>
      </c>
      <c r="M36" s="1" t="s">
        <v>625</v>
      </c>
      <c r="N36" s="1"/>
      <c r="O36" s="1" t="s">
        <v>105</v>
      </c>
    </row>
    <row r="37" spans="1:15" ht="21.95" customHeight="1" x14ac:dyDescent="0.3">
      <c r="A37" s="1" t="s">
        <v>415</v>
      </c>
      <c r="B37" s="29" t="s">
        <v>559</v>
      </c>
      <c r="C37" s="31"/>
      <c r="D37" s="30"/>
      <c r="E37" s="6">
        <v>314944000</v>
      </c>
      <c r="F37" s="1"/>
      <c r="G37" s="1"/>
      <c r="H37" s="14">
        <v>1001100</v>
      </c>
      <c r="I37" s="1" t="s">
        <v>559</v>
      </c>
      <c r="J37" s="1" t="s">
        <v>625</v>
      </c>
      <c r="K37" s="1" t="s">
        <v>217</v>
      </c>
      <c r="L37" s="14">
        <v>330240000</v>
      </c>
      <c r="M37" s="1" t="s">
        <v>625</v>
      </c>
      <c r="N37" s="1"/>
      <c r="O37" s="1" t="s">
        <v>79</v>
      </c>
    </row>
    <row r="38" spans="1:15" ht="21.95" customHeight="1" x14ac:dyDescent="0.3">
      <c r="A38" s="1" t="s">
        <v>10</v>
      </c>
      <c r="B38" s="29" t="s">
        <v>89</v>
      </c>
      <c r="C38" s="31"/>
      <c r="D38" s="30"/>
      <c r="E38" s="6">
        <v>0</v>
      </c>
      <c r="F38" s="1"/>
      <c r="G38" s="1"/>
      <c r="H38" s="14">
        <v>1001300</v>
      </c>
      <c r="I38" s="1" t="s">
        <v>89</v>
      </c>
      <c r="J38" s="1" t="s">
        <v>625</v>
      </c>
      <c r="K38" s="1" t="s">
        <v>401</v>
      </c>
      <c r="L38" s="14">
        <v>0</v>
      </c>
      <c r="M38" s="1" t="s">
        <v>625</v>
      </c>
      <c r="N38" s="1"/>
      <c r="O38" s="1" t="s">
        <v>476</v>
      </c>
    </row>
  </sheetData>
  <mergeCells count="18">
    <mergeCell ref="A1:G1"/>
    <mergeCell ref="A2:E2"/>
    <mergeCell ref="B3:D3"/>
    <mergeCell ref="B4:B28"/>
    <mergeCell ref="C4:C7"/>
    <mergeCell ref="C8:C10"/>
    <mergeCell ref="C11:C28"/>
    <mergeCell ref="F2:G2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</mergeCells>
  <phoneticPr fontId="7" type="noConversion"/>
  <pageMargins left="0.78740157480314954" right="0" top="0.39370078740157477" bottom="0.3773584905660377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U28"/>
  <sheetViews>
    <sheetView zoomScale="85" zoomScaleNormal="85" workbookViewId="0">
      <selection activeCell="E5" sqref="E5:L28"/>
    </sheetView>
  </sheetViews>
  <sheetFormatPr defaultColWidth="9.125"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17" width="9.125" hidden="1"/>
    <col min="18" max="18" width="3.75" customWidth="1"/>
    <col min="19" max="19" width="12.625" customWidth="1"/>
  </cols>
  <sheetData>
    <row r="1" spans="1:21" ht="28.5" customHeight="1" x14ac:dyDescent="0.3">
      <c r="A1" s="32" t="s">
        <v>622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1" ht="28.5" customHeight="1" x14ac:dyDescent="0.3">
      <c r="A2" s="33" t="s">
        <v>432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1" ht="28.5" customHeight="1" x14ac:dyDescent="0.3">
      <c r="A3" s="41" t="s">
        <v>557</v>
      </c>
      <c r="B3" s="41" t="s">
        <v>1</v>
      </c>
      <c r="C3" s="41" t="s">
        <v>499</v>
      </c>
      <c r="D3" s="41" t="s">
        <v>288</v>
      </c>
      <c r="E3" s="34" t="s">
        <v>439</v>
      </c>
      <c r="F3" s="36"/>
      <c r="G3" s="34" t="s">
        <v>346</v>
      </c>
      <c r="H3" s="36"/>
      <c r="I3" s="34" t="s">
        <v>337</v>
      </c>
      <c r="J3" s="36"/>
      <c r="K3" s="34" t="s">
        <v>500</v>
      </c>
      <c r="L3" s="36"/>
      <c r="M3" s="41" t="s">
        <v>296</v>
      </c>
    </row>
    <row r="4" spans="1:21" ht="28.5" customHeight="1" x14ac:dyDescent="0.3">
      <c r="A4" s="42"/>
      <c r="B4" s="42"/>
      <c r="C4" s="42"/>
      <c r="D4" s="42"/>
      <c r="E4" s="15" t="s">
        <v>528</v>
      </c>
      <c r="F4" s="15" t="s">
        <v>634</v>
      </c>
      <c r="G4" s="15" t="s">
        <v>528</v>
      </c>
      <c r="H4" s="15" t="s">
        <v>634</v>
      </c>
      <c r="I4" s="15" t="s">
        <v>528</v>
      </c>
      <c r="J4" s="15" t="s">
        <v>634</v>
      </c>
      <c r="K4" s="15" t="s">
        <v>528</v>
      </c>
      <c r="L4" s="15" t="s">
        <v>634</v>
      </c>
      <c r="M4" s="42"/>
    </row>
    <row r="5" spans="1:21" ht="28.5" customHeight="1" x14ac:dyDescent="0.3">
      <c r="A5" s="8" t="s">
        <v>371</v>
      </c>
      <c r="B5" s="1"/>
      <c r="C5" s="1"/>
      <c r="D5" s="14">
        <v>1</v>
      </c>
      <c r="E5" s="13"/>
      <c r="F5" s="13"/>
      <c r="G5" s="13"/>
      <c r="H5" s="13"/>
      <c r="I5" s="13"/>
      <c r="J5" s="13"/>
      <c r="K5" s="13"/>
      <c r="L5" s="13"/>
      <c r="M5" s="3"/>
      <c r="N5" s="17" t="s">
        <v>343</v>
      </c>
      <c r="O5" s="7">
        <v>100000</v>
      </c>
      <c r="P5" s="10"/>
      <c r="R5" s="17" t="s">
        <v>401</v>
      </c>
      <c r="S5" s="10" t="s">
        <v>401</v>
      </c>
    </row>
    <row r="6" spans="1:21" ht="28.5" customHeight="1" x14ac:dyDescent="0.3">
      <c r="A6" s="49" t="s">
        <v>605</v>
      </c>
      <c r="B6" s="1"/>
      <c r="C6" s="1"/>
      <c r="D6" s="14">
        <v>1</v>
      </c>
      <c r="E6" s="13"/>
      <c r="F6" s="13"/>
      <c r="G6" s="13"/>
      <c r="H6" s="13"/>
      <c r="I6" s="13"/>
      <c r="J6" s="13"/>
      <c r="K6" s="13"/>
      <c r="L6" s="13"/>
      <c r="M6" s="3"/>
      <c r="N6" s="17" t="s">
        <v>199</v>
      </c>
      <c r="O6" s="7">
        <v>173624</v>
      </c>
      <c r="P6" s="10"/>
      <c r="R6" s="17" t="s">
        <v>401</v>
      </c>
      <c r="S6" s="10" t="s">
        <v>401</v>
      </c>
      <c r="U6" t="e">
        <f>L6/L5</f>
        <v>#DIV/0!</v>
      </c>
    </row>
    <row r="7" spans="1:21" ht="28.5" customHeight="1" x14ac:dyDescent="0.3">
      <c r="A7" s="8" t="s">
        <v>358</v>
      </c>
      <c r="B7" s="1"/>
      <c r="C7" s="1"/>
      <c r="D7" s="14">
        <v>1</v>
      </c>
      <c r="E7" s="13"/>
      <c r="F7" s="13"/>
      <c r="G7" s="13"/>
      <c r="H7" s="13"/>
      <c r="I7" s="13"/>
      <c r="J7" s="13"/>
      <c r="K7" s="13"/>
      <c r="L7" s="13"/>
      <c r="M7" s="3"/>
      <c r="N7" s="17" t="s">
        <v>621</v>
      </c>
      <c r="O7" s="7">
        <v>382226</v>
      </c>
      <c r="P7" s="10"/>
      <c r="R7" s="17" t="s">
        <v>401</v>
      </c>
      <c r="S7" s="18" t="str">
        <f>HYPERLINK("#공종별내역서!A5", "▶바로가기")</f>
        <v>▶바로가기</v>
      </c>
    </row>
    <row r="8" spans="1:21" ht="28.5" customHeight="1" x14ac:dyDescent="0.3">
      <c r="A8" s="8" t="s">
        <v>177</v>
      </c>
      <c r="B8" s="1"/>
      <c r="C8" s="1"/>
      <c r="D8" s="14">
        <v>1</v>
      </c>
      <c r="E8" s="13"/>
      <c r="F8" s="13"/>
      <c r="G8" s="13"/>
      <c r="H8" s="13"/>
      <c r="I8" s="13"/>
      <c r="J8" s="13"/>
      <c r="K8" s="13"/>
      <c r="L8" s="13"/>
      <c r="M8" s="3"/>
      <c r="N8" s="17" t="s">
        <v>316</v>
      </c>
      <c r="O8" s="7">
        <v>524902</v>
      </c>
      <c r="P8" s="10"/>
      <c r="R8" s="17" t="s">
        <v>401</v>
      </c>
      <c r="S8" s="18" t="str">
        <f>HYPERLINK("#공종별내역서!A31", "▶바로가기")</f>
        <v>▶바로가기</v>
      </c>
    </row>
    <row r="9" spans="1:21" ht="28.5" customHeight="1" x14ac:dyDescent="0.3">
      <c r="A9" s="8" t="s">
        <v>506</v>
      </c>
      <c r="B9" s="1"/>
      <c r="C9" s="1"/>
      <c r="D9" s="14">
        <v>1</v>
      </c>
      <c r="E9" s="13"/>
      <c r="F9" s="13"/>
      <c r="G9" s="13"/>
      <c r="H9" s="13"/>
      <c r="I9" s="13"/>
      <c r="J9" s="13"/>
      <c r="K9" s="13"/>
      <c r="L9" s="13"/>
      <c r="M9" s="3"/>
      <c r="N9" s="17" t="s">
        <v>620</v>
      </c>
      <c r="O9" s="7">
        <v>621923</v>
      </c>
      <c r="P9" s="10"/>
      <c r="R9" s="17" t="s">
        <v>401</v>
      </c>
      <c r="S9" s="18" t="str">
        <f>HYPERLINK("#공종별내역서!A57", "▶바로가기")</f>
        <v>▶바로가기</v>
      </c>
    </row>
    <row r="10" spans="1:21" ht="28.5" customHeight="1" x14ac:dyDescent="0.3">
      <c r="A10" s="8" t="s">
        <v>323</v>
      </c>
      <c r="B10" s="1"/>
      <c r="C10" s="1"/>
      <c r="D10" s="14">
        <v>1</v>
      </c>
      <c r="E10" s="13"/>
      <c r="F10" s="13"/>
      <c r="G10" s="13"/>
      <c r="H10" s="13"/>
      <c r="I10" s="13"/>
      <c r="J10" s="13"/>
      <c r="K10" s="13"/>
      <c r="L10" s="13"/>
      <c r="M10" s="3"/>
      <c r="N10" s="17" t="s">
        <v>222</v>
      </c>
      <c r="O10" s="7">
        <v>685958</v>
      </c>
      <c r="P10" s="10"/>
      <c r="R10" s="17" t="s">
        <v>401</v>
      </c>
      <c r="S10" s="18" t="str">
        <f>HYPERLINK("#공종별내역서!A83", "▶바로가기")</f>
        <v>▶바로가기</v>
      </c>
    </row>
    <row r="11" spans="1:21" ht="28.5" customHeight="1" x14ac:dyDescent="0.3">
      <c r="A11" s="8" t="s">
        <v>310</v>
      </c>
      <c r="B11" s="1"/>
      <c r="C11" s="1"/>
      <c r="D11" s="14">
        <v>1</v>
      </c>
      <c r="E11" s="13"/>
      <c r="F11" s="13"/>
      <c r="G11" s="13"/>
      <c r="H11" s="13"/>
      <c r="I11" s="13"/>
      <c r="J11" s="13"/>
      <c r="K11" s="13"/>
      <c r="L11" s="13"/>
      <c r="M11" s="3"/>
      <c r="N11" s="17" t="s">
        <v>509</v>
      </c>
      <c r="O11" s="7">
        <v>820630</v>
      </c>
      <c r="P11" s="10"/>
      <c r="R11" s="17" t="s">
        <v>401</v>
      </c>
      <c r="S11" s="18" t="str">
        <f>HYPERLINK("#공종별내역서!A109", "▶바로가기")</f>
        <v>▶바로가기</v>
      </c>
    </row>
    <row r="12" spans="1:21" ht="28.5" customHeight="1" x14ac:dyDescent="0.3">
      <c r="A12" s="8" t="s">
        <v>332</v>
      </c>
      <c r="B12" s="1"/>
      <c r="C12" s="1"/>
      <c r="D12" s="14">
        <v>1</v>
      </c>
      <c r="E12" s="13"/>
      <c r="F12" s="13"/>
      <c r="G12" s="13"/>
      <c r="H12" s="13"/>
      <c r="I12" s="13"/>
      <c r="J12" s="13"/>
      <c r="K12" s="13"/>
      <c r="L12" s="13"/>
      <c r="M12" s="3"/>
      <c r="N12" s="17" t="s">
        <v>324</v>
      </c>
      <c r="O12" s="7">
        <v>903282</v>
      </c>
      <c r="P12" s="10"/>
      <c r="R12" s="17" t="s">
        <v>401</v>
      </c>
      <c r="S12" s="18" t="str">
        <f>HYPERLINK("#공종별내역서!A135", "▶바로가기")</f>
        <v>▶바로가기</v>
      </c>
    </row>
    <row r="13" spans="1:21" ht="28.5" customHeight="1" x14ac:dyDescent="0.3">
      <c r="A13" s="8" t="s">
        <v>503</v>
      </c>
      <c r="B13" s="1"/>
      <c r="C13" s="1"/>
      <c r="D13" s="14">
        <v>1</v>
      </c>
      <c r="E13" s="13"/>
      <c r="F13" s="13"/>
      <c r="G13" s="13"/>
      <c r="H13" s="13"/>
      <c r="I13" s="13"/>
      <c r="J13" s="13"/>
      <c r="K13" s="13"/>
      <c r="L13" s="13"/>
      <c r="M13" s="3"/>
      <c r="N13" s="17" t="s">
        <v>69</v>
      </c>
      <c r="O13" s="7">
        <v>1001819</v>
      </c>
      <c r="P13" s="10"/>
      <c r="R13" s="17" t="s">
        <v>401</v>
      </c>
      <c r="S13" s="18" t="str">
        <f>HYPERLINK("#공종별내역서!A161", "▶바로가기")</f>
        <v>▶바로가기</v>
      </c>
    </row>
    <row r="14" spans="1:21" ht="28.5" customHeight="1" x14ac:dyDescent="0.3">
      <c r="A14" s="8" t="s">
        <v>519</v>
      </c>
      <c r="B14" s="1"/>
      <c r="C14" s="1"/>
      <c r="D14" s="14">
        <v>1</v>
      </c>
      <c r="E14" s="13"/>
      <c r="F14" s="13"/>
      <c r="G14" s="13"/>
      <c r="H14" s="13"/>
      <c r="I14" s="13"/>
      <c r="J14" s="13"/>
      <c r="K14" s="13"/>
      <c r="L14" s="13"/>
      <c r="M14" s="3"/>
      <c r="N14" s="17" t="s">
        <v>597</v>
      </c>
      <c r="O14" s="7">
        <v>1114801</v>
      </c>
      <c r="P14" s="10"/>
      <c r="R14" s="17" t="s">
        <v>401</v>
      </c>
      <c r="S14" s="18" t="str">
        <f>HYPERLINK("#공종별내역서!A187", "▶바로가기")</f>
        <v>▶바로가기</v>
      </c>
    </row>
    <row r="15" spans="1:21" ht="28.5" customHeight="1" x14ac:dyDescent="0.3">
      <c r="A15" s="8" t="s">
        <v>264</v>
      </c>
      <c r="B15" s="1"/>
      <c r="C15" s="1"/>
      <c r="D15" s="14">
        <v>1</v>
      </c>
      <c r="E15" s="13"/>
      <c r="F15" s="13"/>
      <c r="G15" s="13"/>
      <c r="H15" s="13"/>
      <c r="I15" s="13"/>
      <c r="J15" s="13"/>
      <c r="K15" s="13"/>
      <c r="L15" s="13"/>
      <c r="M15" s="3"/>
      <c r="N15" s="17" t="s">
        <v>341</v>
      </c>
      <c r="O15" s="7">
        <v>1210530</v>
      </c>
      <c r="P15" s="10"/>
      <c r="R15" s="17" t="s">
        <v>401</v>
      </c>
      <c r="S15" s="18" t="str">
        <f>HYPERLINK("#공종별내역서!A213", "▶바로가기")</f>
        <v>▶바로가기</v>
      </c>
    </row>
    <row r="16" spans="1:21" ht="28.5" customHeight="1" x14ac:dyDescent="0.3">
      <c r="A16" s="8" t="s">
        <v>382</v>
      </c>
      <c r="B16" s="1"/>
      <c r="C16" s="1"/>
      <c r="D16" s="14">
        <v>1</v>
      </c>
      <c r="E16" s="13"/>
      <c r="F16" s="13"/>
      <c r="G16" s="13"/>
      <c r="H16" s="13"/>
      <c r="I16" s="13"/>
      <c r="J16" s="13"/>
      <c r="K16" s="13"/>
      <c r="L16" s="13"/>
      <c r="M16" s="3"/>
      <c r="N16" s="17" t="s">
        <v>291</v>
      </c>
      <c r="O16" s="7">
        <v>1267962</v>
      </c>
      <c r="P16" s="10"/>
      <c r="R16" s="17" t="s">
        <v>401</v>
      </c>
      <c r="S16" s="18" t="str">
        <f>HYPERLINK("#공종별내역서!A239", "▶바로가기")</f>
        <v>▶바로가기</v>
      </c>
    </row>
    <row r="17" spans="1:19" ht="28.5" customHeight="1" x14ac:dyDescent="0.3">
      <c r="A17" s="8" t="s">
        <v>250</v>
      </c>
      <c r="B17" s="1"/>
      <c r="C17" s="1"/>
      <c r="D17" s="14">
        <v>1</v>
      </c>
      <c r="E17" s="13"/>
      <c r="F17" s="13"/>
      <c r="G17" s="13"/>
      <c r="H17" s="13"/>
      <c r="I17" s="13"/>
      <c r="J17" s="13"/>
      <c r="K17" s="13"/>
      <c r="L17" s="13"/>
      <c r="M17" s="3"/>
      <c r="N17" s="17" t="s">
        <v>208</v>
      </c>
      <c r="O17" s="7">
        <v>1362540</v>
      </c>
      <c r="P17" s="10"/>
      <c r="R17" s="17" t="s">
        <v>401</v>
      </c>
      <c r="S17" s="18" t="str">
        <f>HYPERLINK("#공종별내역서!A265", "▶바로가기")</f>
        <v>▶바로가기</v>
      </c>
    </row>
    <row r="18" spans="1:19" ht="28.5" customHeight="1" x14ac:dyDescent="0.3">
      <c r="A18" s="49" t="s">
        <v>508</v>
      </c>
      <c r="B18" s="1"/>
      <c r="C18" s="1"/>
      <c r="D18" s="14">
        <v>1</v>
      </c>
      <c r="E18" s="13"/>
      <c r="F18" s="13"/>
      <c r="G18" s="13"/>
      <c r="H18" s="13"/>
      <c r="I18" s="13"/>
      <c r="J18" s="13"/>
      <c r="K18" s="13"/>
      <c r="L18" s="13"/>
      <c r="M18" s="3"/>
      <c r="N18" s="17" t="s">
        <v>608</v>
      </c>
      <c r="O18" s="7">
        <v>1461097</v>
      </c>
      <c r="P18" s="10"/>
      <c r="R18" s="17" t="s">
        <v>401</v>
      </c>
      <c r="S18" s="18" t="str">
        <f>HYPERLINK("#공종별내역서!A291", "▶바로가기")</f>
        <v>▶바로가기</v>
      </c>
    </row>
    <row r="19" spans="1:19" ht="28.5" customHeight="1" x14ac:dyDescent="0.3">
      <c r="A19" s="50" t="s">
        <v>563</v>
      </c>
      <c r="B19" s="1"/>
      <c r="C19" s="1"/>
      <c r="D19" s="14">
        <v>1</v>
      </c>
      <c r="E19" s="13"/>
      <c r="F19" s="13"/>
      <c r="G19" s="13"/>
      <c r="H19" s="13"/>
      <c r="I19" s="13"/>
      <c r="J19" s="13"/>
      <c r="K19" s="13"/>
      <c r="L19" s="13"/>
      <c r="M19" s="3" t="s">
        <v>230</v>
      </c>
      <c r="N19" s="17" t="s">
        <v>111</v>
      </c>
      <c r="O19" s="7">
        <v>1714134</v>
      </c>
      <c r="P19" s="10" t="s">
        <v>472</v>
      </c>
      <c r="R19" s="17" t="s">
        <v>401</v>
      </c>
      <c r="S19" s="18" t="str">
        <f>HYPERLINK("#공종별내역서!A317", "▶바로가기")</f>
        <v>▶바로가기</v>
      </c>
    </row>
    <row r="20" spans="1:19" ht="28.5" customHeight="1" x14ac:dyDescent="0.3">
      <c r="A20" s="49" t="s">
        <v>478</v>
      </c>
      <c r="B20" s="1"/>
      <c r="C20" s="1"/>
      <c r="D20" s="14">
        <v>1</v>
      </c>
      <c r="E20" s="13"/>
      <c r="F20" s="13"/>
      <c r="G20" s="13"/>
      <c r="H20" s="13"/>
      <c r="I20" s="13"/>
      <c r="J20" s="13"/>
      <c r="K20" s="13"/>
      <c r="L20" s="13"/>
      <c r="M20" s="3"/>
      <c r="N20" s="17" t="s">
        <v>275</v>
      </c>
      <c r="O20" s="7">
        <v>1814134</v>
      </c>
      <c r="P20" s="10"/>
      <c r="R20" s="17" t="s">
        <v>401</v>
      </c>
      <c r="S20" s="18" t="str">
        <f>HYPERLINK("#공종별내역서!A343", "▶바로가기")</f>
        <v>▶바로가기</v>
      </c>
    </row>
    <row r="21" spans="1:19" ht="28.5" customHeight="1" x14ac:dyDescent="0.3">
      <c r="A21" s="1" t="s">
        <v>401</v>
      </c>
      <c r="B21" s="1" t="s">
        <v>401</v>
      </c>
      <c r="C21" s="1" t="s">
        <v>401</v>
      </c>
      <c r="D21" s="1" t="s">
        <v>401</v>
      </c>
      <c r="E21" s="1"/>
      <c r="F21" s="1"/>
      <c r="G21" s="1"/>
      <c r="H21" s="1"/>
      <c r="I21" s="1"/>
      <c r="J21" s="1"/>
      <c r="K21" s="1"/>
      <c r="L21" s="1"/>
      <c r="M21" s="1" t="s">
        <v>401</v>
      </c>
    </row>
    <row r="22" spans="1:19" ht="28.5" customHeight="1" x14ac:dyDescent="0.3">
      <c r="A22" s="1" t="s">
        <v>401</v>
      </c>
      <c r="B22" s="1" t="s">
        <v>401</v>
      </c>
      <c r="C22" s="1" t="s">
        <v>401</v>
      </c>
      <c r="D22" s="1" t="s">
        <v>401</v>
      </c>
      <c r="E22" s="1"/>
      <c r="F22" s="1"/>
      <c r="G22" s="1"/>
      <c r="H22" s="1"/>
      <c r="I22" s="1"/>
      <c r="J22" s="1"/>
      <c r="K22" s="1"/>
      <c r="L22" s="1"/>
      <c r="M22" s="1" t="s">
        <v>401</v>
      </c>
    </row>
    <row r="23" spans="1:19" ht="28.5" customHeight="1" x14ac:dyDescent="0.3">
      <c r="A23" s="1" t="s">
        <v>401</v>
      </c>
      <c r="B23" s="1" t="s">
        <v>401</v>
      </c>
      <c r="C23" s="1" t="s">
        <v>401</v>
      </c>
      <c r="D23" s="1" t="s">
        <v>401</v>
      </c>
      <c r="E23" s="1"/>
      <c r="F23" s="1"/>
      <c r="G23" s="1"/>
      <c r="H23" s="1"/>
      <c r="I23" s="1"/>
      <c r="J23" s="1"/>
      <c r="K23" s="1"/>
      <c r="L23" s="1"/>
      <c r="M23" s="1" t="s">
        <v>401</v>
      </c>
    </row>
    <row r="24" spans="1:19" ht="28.5" customHeight="1" x14ac:dyDescent="0.3">
      <c r="A24" s="1" t="s">
        <v>401</v>
      </c>
      <c r="B24" s="1" t="s">
        <v>401</v>
      </c>
      <c r="C24" s="1" t="s">
        <v>401</v>
      </c>
      <c r="D24" s="1" t="s">
        <v>401</v>
      </c>
      <c r="E24" s="1"/>
      <c r="F24" s="1"/>
      <c r="G24" s="1"/>
      <c r="H24" s="1"/>
      <c r="I24" s="1"/>
      <c r="J24" s="1"/>
      <c r="K24" s="1"/>
      <c r="L24" s="1"/>
      <c r="M24" s="1" t="s">
        <v>401</v>
      </c>
    </row>
    <row r="25" spans="1:19" ht="28.5" customHeight="1" x14ac:dyDescent="0.3">
      <c r="A25" s="1" t="s">
        <v>401</v>
      </c>
      <c r="B25" s="1" t="s">
        <v>401</v>
      </c>
      <c r="C25" s="1" t="s">
        <v>401</v>
      </c>
      <c r="D25" s="1" t="s">
        <v>401</v>
      </c>
      <c r="E25" s="1"/>
      <c r="F25" s="1"/>
      <c r="G25" s="1"/>
      <c r="H25" s="1"/>
      <c r="I25" s="1"/>
      <c r="J25" s="1"/>
      <c r="K25" s="1"/>
      <c r="L25" s="1"/>
      <c r="M25" s="1" t="s">
        <v>401</v>
      </c>
    </row>
    <row r="26" spans="1:19" ht="28.5" customHeight="1" x14ac:dyDescent="0.3">
      <c r="A26" s="1" t="s">
        <v>401</v>
      </c>
      <c r="B26" s="1" t="s">
        <v>401</v>
      </c>
      <c r="C26" s="1" t="s">
        <v>401</v>
      </c>
      <c r="D26" s="1" t="s">
        <v>401</v>
      </c>
      <c r="E26" s="1"/>
      <c r="F26" s="1"/>
      <c r="G26" s="1"/>
      <c r="H26" s="1"/>
      <c r="I26" s="1"/>
      <c r="J26" s="1"/>
      <c r="K26" s="1"/>
      <c r="L26" s="1"/>
      <c r="M26" s="1" t="s">
        <v>401</v>
      </c>
    </row>
    <row r="27" spans="1:19" ht="28.5" customHeight="1" x14ac:dyDescent="0.3">
      <c r="A27" s="1" t="s">
        <v>401</v>
      </c>
      <c r="B27" s="1" t="s">
        <v>401</v>
      </c>
      <c r="C27" s="1" t="s">
        <v>401</v>
      </c>
      <c r="D27" s="1" t="s">
        <v>401</v>
      </c>
      <c r="E27" s="1"/>
      <c r="F27" s="1"/>
      <c r="G27" s="1"/>
      <c r="H27" s="1"/>
      <c r="I27" s="1"/>
      <c r="J27" s="1"/>
      <c r="K27" s="1"/>
      <c r="L27" s="1"/>
      <c r="M27" s="1" t="s">
        <v>401</v>
      </c>
    </row>
    <row r="28" spans="1:19" ht="28.5" customHeight="1" x14ac:dyDescent="0.3">
      <c r="A28" s="1" t="s">
        <v>75</v>
      </c>
      <c r="B28" s="1" t="s">
        <v>401</v>
      </c>
      <c r="C28" s="1" t="s">
        <v>401</v>
      </c>
      <c r="D28" s="1" t="s">
        <v>401</v>
      </c>
      <c r="E28" s="1"/>
      <c r="F28" s="13"/>
      <c r="G28" s="1"/>
      <c r="H28" s="13"/>
      <c r="I28" s="1"/>
      <c r="J28" s="13"/>
      <c r="K28" s="1"/>
      <c r="L28" s="13"/>
      <c r="M28" s="1" t="s">
        <v>401</v>
      </c>
    </row>
  </sheetData>
  <mergeCells count="11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M3:M4"/>
  </mergeCells>
  <phoneticPr fontId="7" type="noConversion"/>
  <pageMargins left="0.78740157480314954" right="0" top="0.39370078740157477" bottom="0.37735849056603776" header="0" footer="0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AY368"/>
  <sheetViews>
    <sheetView view="pageBreakPreview" zoomScale="70" zoomScaleNormal="100" zoomScaleSheetLayoutView="70" workbookViewId="0">
      <selection activeCell="G19" sqref="G19"/>
    </sheetView>
  </sheetViews>
  <sheetFormatPr defaultColWidth="9.125"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8" width="9.125" hidden="1"/>
    <col min="50" max="50" width="3.75" customWidth="1"/>
    <col min="51" max="51" width="12.625" customWidth="1"/>
  </cols>
  <sheetData>
    <row r="1" spans="1:51" ht="30" customHeight="1" x14ac:dyDescent="0.3">
      <c r="A1" s="32" t="s">
        <v>125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</row>
    <row r="2" spans="1:51" ht="28.5" customHeight="1" x14ac:dyDescent="0.3">
      <c r="A2" s="33" t="s">
        <v>432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51" ht="28.5" customHeight="1" x14ac:dyDescent="0.3">
      <c r="A3" s="41" t="s">
        <v>557</v>
      </c>
      <c r="B3" s="41" t="s">
        <v>1</v>
      </c>
      <c r="C3" s="41" t="s">
        <v>499</v>
      </c>
      <c r="D3" s="41" t="s">
        <v>288</v>
      </c>
      <c r="E3" s="34" t="s">
        <v>439</v>
      </c>
      <c r="F3" s="36"/>
      <c r="G3" s="34" t="s">
        <v>346</v>
      </c>
      <c r="H3" s="36"/>
      <c r="I3" s="34" t="s">
        <v>337</v>
      </c>
      <c r="J3" s="36"/>
      <c r="K3" s="34" t="s">
        <v>500</v>
      </c>
      <c r="L3" s="36"/>
      <c r="M3" s="41" t="s">
        <v>296</v>
      </c>
      <c r="N3" s="44" t="s">
        <v>431</v>
      </c>
      <c r="O3" s="43" t="s">
        <v>400</v>
      </c>
      <c r="P3" s="43" t="s">
        <v>523</v>
      </c>
      <c r="Q3" s="43" t="s">
        <v>91</v>
      </c>
      <c r="R3" s="43" t="s">
        <v>325</v>
      </c>
      <c r="S3" s="43" t="s">
        <v>487</v>
      </c>
      <c r="T3" s="43" t="s">
        <v>481</v>
      </c>
      <c r="U3" s="43" t="s">
        <v>592</v>
      </c>
      <c r="V3" s="43" t="s">
        <v>428</v>
      </c>
      <c r="W3" s="43" t="s">
        <v>53</v>
      </c>
      <c r="X3" s="43" t="s">
        <v>483</v>
      </c>
      <c r="Y3" s="43" t="s">
        <v>380</v>
      </c>
      <c r="Z3" s="43" t="s">
        <v>277</v>
      </c>
      <c r="AA3" s="43" t="s">
        <v>411</v>
      </c>
      <c r="AB3" s="43" t="s">
        <v>180</v>
      </c>
      <c r="AC3" s="43" t="s">
        <v>640</v>
      </c>
      <c r="AD3" s="43" t="s">
        <v>155</v>
      </c>
      <c r="AE3" s="43" t="s">
        <v>100</v>
      </c>
      <c r="AF3" s="43" t="s">
        <v>259</v>
      </c>
      <c r="AG3" s="43" t="s">
        <v>357</v>
      </c>
      <c r="AH3" s="43" t="s">
        <v>187</v>
      </c>
      <c r="AI3" s="43" t="s">
        <v>144</v>
      </c>
      <c r="AJ3" s="43" t="s">
        <v>540</v>
      </c>
      <c r="AK3" s="43" t="s">
        <v>176</v>
      </c>
      <c r="AL3" s="43" t="s">
        <v>425</v>
      </c>
      <c r="AM3" s="43" t="s">
        <v>570</v>
      </c>
      <c r="AN3" s="43" t="s">
        <v>96</v>
      </c>
      <c r="AO3" s="43" t="s">
        <v>273</v>
      </c>
      <c r="AP3" s="43" t="s">
        <v>87</v>
      </c>
      <c r="AQ3" s="43" t="s">
        <v>197</v>
      </c>
      <c r="AR3" s="43" t="s">
        <v>128</v>
      </c>
      <c r="AS3" s="43" t="s">
        <v>437</v>
      </c>
      <c r="AT3" s="43" t="s">
        <v>57</v>
      </c>
      <c r="AU3" s="43" t="s">
        <v>106</v>
      </c>
      <c r="AV3" s="43" t="s">
        <v>361</v>
      </c>
      <c r="AW3" s="41" t="s">
        <v>445</v>
      </c>
    </row>
    <row r="4" spans="1:51" ht="28.5" customHeight="1" x14ac:dyDescent="0.3">
      <c r="A4" s="42"/>
      <c r="B4" s="42"/>
      <c r="C4" s="42"/>
      <c r="D4" s="42"/>
      <c r="E4" s="15" t="s">
        <v>528</v>
      </c>
      <c r="F4" s="15" t="s">
        <v>634</v>
      </c>
      <c r="G4" s="15" t="s">
        <v>528</v>
      </c>
      <c r="H4" s="15" t="s">
        <v>634</v>
      </c>
      <c r="I4" s="15" t="s">
        <v>528</v>
      </c>
      <c r="J4" s="15" t="s">
        <v>634</v>
      </c>
      <c r="K4" s="15" t="s">
        <v>528</v>
      </c>
      <c r="L4" s="15" t="s">
        <v>634</v>
      </c>
      <c r="M4" s="42"/>
      <c r="N4" s="44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2"/>
    </row>
    <row r="5" spans="1:51" ht="28.5" customHeight="1" x14ac:dyDescent="0.3">
      <c r="A5" s="8" t="s">
        <v>358</v>
      </c>
      <c r="B5" s="1"/>
      <c r="C5" s="1"/>
      <c r="D5" s="1" t="s">
        <v>401</v>
      </c>
      <c r="E5" s="1"/>
      <c r="F5" s="1"/>
      <c r="G5" s="1"/>
      <c r="H5" s="1"/>
      <c r="I5" s="1"/>
      <c r="J5" s="1"/>
      <c r="K5" s="1"/>
      <c r="L5" s="1"/>
      <c r="M5" s="1" t="s">
        <v>401</v>
      </c>
      <c r="N5" s="2" t="s">
        <v>401</v>
      </c>
      <c r="Q5" s="10" t="s">
        <v>621</v>
      </c>
      <c r="R5" s="7">
        <v>382226</v>
      </c>
      <c r="S5" s="7">
        <v>0</v>
      </c>
      <c r="AH5" s="10"/>
      <c r="AW5" s="1" t="s">
        <v>401</v>
      </c>
    </row>
    <row r="6" spans="1:51" ht="28.5" customHeight="1" x14ac:dyDescent="0.3">
      <c r="A6" s="1" t="s">
        <v>532</v>
      </c>
      <c r="B6" s="3" t="s">
        <v>579</v>
      </c>
      <c r="C6" s="1" t="s">
        <v>488</v>
      </c>
      <c r="D6" s="14">
        <v>2</v>
      </c>
      <c r="E6" s="9"/>
      <c r="F6" s="6"/>
      <c r="G6" s="9"/>
      <c r="H6" s="6"/>
      <c r="I6" s="9"/>
      <c r="J6" s="6"/>
      <c r="K6" s="9"/>
      <c r="L6" s="6"/>
      <c r="M6" s="3" t="s">
        <v>401</v>
      </c>
      <c r="N6" s="5" t="s">
        <v>255</v>
      </c>
      <c r="O6" s="10" t="s">
        <v>401</v>
      </c>
      <c r="P6" s="10" t="s">
        <v>401</v>
      </c>
      <c r="Q6" s="10" t="s">
        <v>621</v>
      </c>
      <c r="R6" s="7">
        <v>382226</v>
      </c>
      <c r="S6" s="7">
        <v>10</v>
      </c>
      <c r="T6" s="10" t="s">
        <v>438</v>
      </c>
      <c r="U6" s="10" t="s">
        <v>231</v>
      </c>
      <c r="V6" s="10" t="s">
        <v>231</v>
      </c>
      <c r="W6" s="10" t="s">
        <v>401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5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0"/>
      <c r="AV6" s="7">
        <v>100</v>
      </c>
      <c r="AW6" s="4" t="s">
        <v>309</v>
      </c>
      <c r="AX6" s="17" t="s">
        <v>401</v>
      </c>
      <c r="AY6" s="18" t="str">
        <f>HYPERLINK("#일위대가목록!A4", "▶바로가기")</f>
        <v>▶바로가기</v>
      </c>
    </row>
    <row r="7" spans="1:51" ht="28.5" customHeight="1" x14ac:dyDescent="0.3">
      <c r="A7" s="1" t="s">
        <v>241</v>
      </c>
      <c r="B7" s="3" t="s">
        <v>162</v>
      </c>
      <c r="C7" s="1" t="s">
        <v>491</v>
      </c>
      <c r="D7" s="14">
        <v>369.51</v>
      </c>
      <c r="E7" s="9"/>
      <c r="F7" s="6"/>
      <c r="G7" s="9"/>
      <c r="H7" s="6"/>
      <c r="I7" s="9"/>
      <c r="J7" s="6"/>
      <c r="K7" s="9"/>
      <c r="L7" s="6"/>
      <c r="M7" s="3" t="s">
        <v>401</v>
      </c>
      <c r="N7" s="5" t="s">
        <v>588</v>
      </c>
      <c r="O7" s="10" t="s">
        <v>401</v>
      </c>
      <c r="P7" s="10" t="s">
        <v>401</v>
      </c>
      <c r="Q7" s="10" t="s">
        <v>621</v>
      </c>
      <c r="R7" s="7">
        <v>382226</v>
      </c>
      <c r="S7" s="7">
        <v>20</v>
      </c>
      <c r="T7" s="10" t="s">
        <v>438</v>
      </c>
      <c r="U7" s="10" t="s">
        <v>231</v>
      </c>
      <c r="V7" s="10" t="s">
        <v>231</v>
      </c>
      <c r="W7" s="10" t="s">
        <v>401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5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0"/>
      <c r="AV7" s="7">
        <v>100</v>
      </c>
      <c r="AW7" s="4" t="s">
        <v>414</v>
      </c>
      <c r="AX7" s="17" t="s">
        <v>401</v>
      </c>
      <c r="AY7" s="18" t="str">
        <f>HYPERLINK("#일위대가목록!A5", "▶바로가기")</f>
        <v>▶바로가기</v>
      </c>
    </row>
    <row r="8" spans="1:51" ht="28.5" customHeight="1" x14ac:dyDescent="0.3">
      <c r="A8" s="1" t="s">
        <v>16</v>
      </c>
      <c r="B8" s="3" t="s">
        <v>401</v>
      </c>
      <c r="C8" s="1" t="s">
        <v>49</v>
      </c>
      <c r="D8" s="14">
        <v>369.51</v>
      </c>
      <c r="E8" s="9"/>
      <c r="F8" s="6"/>
      <c r="G8" s="9"/>
      <c r="H8" s="6"/>
      <c r="I8" s="9"/>
      <c r="J8" s="6"/>
      <c r="K8" s="9"/>
      <c r="L8" s="6"/>
      <c r="M8" s="3"/>
      <c r="N8" s="5" t="s">
        <v>377</v>
      </c>
      <c r="O8" s="10" t="s">
        <v>401</v>
      </c>
      <c r="P8" s="10" t="s">
        <v>401</v>
      </c>
      <c r="Q8" s="10" t="s">
        <v>621</v>
      </c>
      <c r="R8" s="7">
        <v>382226</v>
      </c>
      <c r="S8" s="7">
        <v>25</v>
      </c>
      <c r="T8" s="10" t="s">
        <v>438</v>
      </c>
      <c r="U8" s="10" t="s">
        <v>231</v>
      </c>
      <c r="V8" s="10" t="s">
        <v>231</v>
      </c>
      <c r="W8" s="10" t="s">
        <v>401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5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0"/>
      <c r="AV8" s="7">
        <v>100</v>
      </c>
      <c r="AW8" s="4" t="s">
        <v>171</v>
      </c>
      <c r="AX8" s="17" t="s">
        <v>401</v>
      </c>
      <c r="AY8" s="18" t="str">
        <f>HYPERLINK("#일위대가목록!A6", "▶바로가기")</f>
        <v>▶바로가기</v>
      </c>
    </row>
    <row r="9" spans="1:51" ht="28.5" customHeight="1" x14ac:dyDescent="0.3">
      <c r="A9" s="1" t="s">
        <v>412</v>
      </c>
      <c r="B9" s="3" t="s">
        <v>615</v>
      </c>
      <c r="C9" s="1" t="s">
        <v>491</v>
      </c>
      <c r="D9" s="14">
        <v>10.09</v>
      </c>
      <c r="E9" s="9"/>
      <c r="F9" s="6"/>
      <c r="G9" s="9"/>
      <c r="H9" s="6"/>
      <c r="I9" s="9"/>
      <c r="J9" s="6"/>
      <c r="K9" s="9"/>
      <c r="L9" s="6"/>
      <c r="M9" s="3"/>
      <c r="N9" s="5" t="s">
        <v>366</v>
      </c>
      <c r="O9" s="10" t="s">
        <v>401</v>
      </c>
      <c r="P9" s="10" t="s">
        <v>401</v>
      </c>
      <c r="Q9" s="10" t="s">
        <v>621</v>
      </c>
      <c r="R9" s="7">
        <v>382226</v>
      </c>
      <c r="S9" s="7">
        <v>30</v>
      </c>
      <c r="T9" s="10" t="s">
        <v>438</v>
      </c>
      <c r="U9" s="10" t="s">
        <v>231</v>
      </c>
      <c r="V9" s="10" t="s">
        <v>231</v>
      </c>
      <c r="W9" s="10" t="s">
        <v>401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5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10"/>
      <c r="AV9" s="7">
        <v>100</v>
      </c>
      <c r="AW9" s="4" t="s">
        <v>531</v>
      </c>
      <c r="AX9" s="17" t="s">
        <v>401</v>
      </c>
      <c r="AY9" s="18" t="str">
        <f>HYPERLINK("#일위대가목록!A7", "▶바로가기")</f>
        <v>▶바로가기</v>
      </c>
    </row>
    <row r="10" spans="1:51" ht="28.5" customHeight="1" x14ac:dyDescent="0.3">
      <c r="A10" s="1" t="s">
        <v>401</v>
      </c>
      <c r="B10" s="1" t="s">
        <v>401</v>
      </c>
      <c r="C10" s="1" t="s">
        <v>401</v>
      </c>
      <c r="D10" s="6">
        <v>0</v>
      </c>
      <c r="E10" s="9"/>
      <c r="F10" s="6"/>
      <c r="G10" s="9"/>
      <c r="H10" s="6"/>
      <c r="I10" s="9"/>
      <c r="J10" s="6"/>
      <c r="K10" s="9"/>
      <c r="L10" s="6"/>
      <c r="M10" s="1" t="s">
        <v>401</v>
      </c>
      <c r="N10" s="1" t="s">
        <v>401</v>
      </c>
      <c r="O10" s="1" t="s">
        <v>401</v>
      </c>
      <c r="P10" s="1" t="s">
        <v>401</v>
      </c>
      <c r="AU10" s="10"/>
      <c r="AV10" s="7">
        <v>0</v>
      </c>
      <c r="AW10" s="4" t="s">
        <v>401</v>
      </c>
    </row>
    <row r="11" spans="1:51" ht="28.5" customHeight="1" x14ac:dyDescent="0.3">
      <c r="A11" s="1" t="s">
        <v>401</v>
      </c>
      <c r="B11" s="1" t="s">
        <v>401</v>
      </c>
      <c r="C11" s="1" t="s">
        <v>401</v>
      </c>
      <c r="D11" s="6">
        <v>0</v>
      </c>
      <c r="E11" s="9"/>
      <c r="F11" s="6"/>
      <c r="G11" s="9"/>
      <c r="H11" s="6"/>
      <c r="I11" s="9"/>
      <c r="J11" s="6"/>
      <c r="K11" s="9"/>
      <c r="L11" s="6"/>
      <c r="M11" s="1" t="s">
        <v>401</v>
      </c>
      <c r="N11" s="1" t="s">
        <v>401</v>
      </c>
      <c r="O11" s="1" t="s">
        <v>401</v>
      </c>
      <c r="P11" s="1" t="s">
        <v>401</v>
      </c>
      <c r="AU11" s="10"/>
      <c r="AV11" s="7">
        <v>0</v>
      </c>
      <c r="AW11" s="4" t="s">
        <v>401</v>
      </c>
    </row>
    <row r="12" spans="1:51" ht="28.5" customHeight="1" x14ac:dyDescent="0.3">
      <c r="A12" s="1" t="s">
        <v>401</v>
      </c>
      <c r="B12" s="1" t="s">
        <v>401</v>
      </c>
      <c r="C12" s="1" t="s">
        <v>401</v>
      </c>
      <c r="D12" s="6">
        <v>0</v>
      </c>
      <c r="E12" s="9"/>
      <c r="F12" s="6"/>
      <c r="G12" s="9"/>
      <c r="H12" s="6"/>
      <c r="I12" s="9"/>
      <c r="J12" s="6"/>
      <c r="K12" s="9"/>
      <c r="L12" s="6"/>
      <c r="M12" s="1" t="s">
        <v>401</v>
      </c>
      <c r="N12" s="1" t="s">
        <v>401</v>
      </c>
      <c r="O12" s="1" t="s">
        <v>401</v>
      </c>
      <c r="P12" s="1" t="s">
        <v>401</v>
      </c>
      <c r="AU12" s="10"/>
      <c r="AV12" s="7">
        <v>0</v>
      </c>
      <c r="AW12" s="4" t="s">
        <v>401</v>
      </c>
    </row>
    <row r="13" spans="1:51" ht="28.5" customHeight="1" x14ac:dyDescent="0.3">
      <c r="A13" s="1" t="s">
        <v>401</v>
      </c>
      <c r="B13" s="1" t="s">
        <v>401</v>
      </c>
      <c r="C13" s="1" t="s">
        <v>401</v>
      </c>
      <c r="D13" s="6">
        <v>0</v>
      </c>
      <c r="E13" s="9"/>
      <c r="F13" s="6"/>
      <c r="G13" s="9"/>
      <c r="H13" s="6"/>
      <c r="I13" s="9"/>
      <c r="J13" s="6"/>
      <c r="K13" s="9"/>
      <c r="L13" s="6"/>
      <c r="M13" s="1" t="s">
        <v>401</v>
      </c>
      <c r="N13" s="1" t="s">
        <v>401</v>
      </c>
      <c r="O13" s="1" t="s">
        <v>401</v>
      </c>
      <c r="P13" s="1" t="s">
        <v>401</v>
      </c>
      <c r="AU13" s="10"/>
      <c r="AV13" s="7">
        <v>0</v>
      </c>
      <c r="AW13" s="4" t="s">
        <v>401</v>
      </c>
    </row>
    <row r="14" spans="1:51" ht="28.5" customHeight="1" x14ac:dyDescent="0.3">
      <c r="A14" s="1" t="s">
        <v>401</v>
      </c>
      <c r="B14" s="1" t="s">
        <v>401</v>
      </c>
      <c r="C14" s="1" t="s">
        <v>401</v>
      </c>
      <c r="D14" s="6">
        <v>0</v>
      </c>
      <c r="E14" s="9"/>
      <c r="F14" s="6"/>
      <c r="G14" s="9"/>
      <c r="H14" s="6"/>
      <c r="I14" s="9"/>
      <c r="J14" s="6"/>
      <c r="K14" s="9"/>
      <c r="L14" s="6"/>
      <c r="M14" s="1" t="s">
        <v>401</v>
      </c>
      <c r="N14" s="1" t="s">
        <v>401</v>
      </c>
      <c r="O14" s="1" t="s">
        <v>401</v>
      </c>
      <c r="P14" s="1" t="s">
        <v>401</v>
      </c>
      <c r="AU14" s="10"/>
      <c r="AV14" s="7">
        <v>0</v>
      </c>
      <c r="AW14" s="4" t="s">
        <v>401</v>
      </c>
    </row>
    <row r="15" spans="1:51" ht="28.5" customHeight="1" x14ac:dyDescent="0.3">
      <c r="A15" s="1" t="s">
        <v>401</v>
      </c>
      <c r="B15" s="1" t="s">
        <v>401</v>
      </c>
      <c r="C15" s="1" t="s">
        <v>401</v>
      </c>
      <c r="D15" s="6">
        <v>0</v>
      </c>
      <c r="E15" s="9"/>
      <c r="F15" s="6"/>
      <c r="G15" s="9"/>
      <c r="H15" s="6"/>
      <c r="I15" s="9"/>
      <c r="J15" s="6"/>
      <c r="K15" s="9"/>
      <c r="L15" s="6"/>
      <c r="M15" s="1" t="s">
        <v>401</v>
      </c>
      <c r="N15" s="1" t="s">
        <v>401</v>
      </c>
      <c r="O15" s="1" t="s">
        <v>401</v>
      </c>
      <c r="P15" s="1" t="s">
        <v>401</v>
      </c>
      <c r="AU15" s="10"/>
      <c r="AV15" s="7">
        <v>0</v>
      </c>
      <c r="AW15" s="4" t="s">
        <v>401</v>
      </c>
    </row>
    <row r="16" spans="1:51" ht="28.5" customHeight="1" x14ac:dyDescent="0.3">
      <c r="A16" s="1" t="s">
        <v>401</v>
      </c>
      <c r="B16" s="1" t="s">
        <v>401</v>
      </c>
      <c r="C16" s="1" t="s">
        <v>401</v>
      </c>
      <c r="D16" s="6">
        <v>0</v>
      </c>
      <c r="E16" s="9"/>
      <c r="F16" s="6"/>
      <c r="G16" s="9"/>
      <c r="H16" s="6"/>
      <c r="I16" s="9"/>
      <c r="J16" s="6"/>
      <c r="K16" s="9"/>
      <c r="L16" s="6"/>
      <c r="M16" s="1" t="s">
        <v>401</v>
      </c>
      <c r="N16" s="1" t="s">
        <v>401</v>
      </c>
      <c r="O16" s="1" t="s">
        <v>401</v>
      </c>
      <c r="P16" s="1" t="s">
        <v>401</v>
      </c>
      <c r="AU16" s="10"/>
      <c r="AV16" s="7">
        <v>0</v>
      </c>
      <c r="AW16" s="4" t="s">
        <v>401</v>
      </c>
    </row>
    <row r="17" spans="1:51" ht="28.5" customHeight="1" x14ac:dyDescent="0.3">
      <c r="A17" s="1" t="s">
        <v>401</v>
      </c>
      <c r="B17" s="1" t="s">
        <v>401</v>
      </c>
      <c r="C17" s="1" t="s">
        <v>401</v>
      </c>
      <c r="D17" s="6">
        <v>0</v>
      </c>
      <c r="E17" s="9"/>
      <c r="F17" s="6"/>
      <c r="G17" s="9"/>
      <c r="H17" s="6"/>
      <c r="I17" s="9"/>
      <c r="J17" s="6"/>
      <c r="K17" s="9"/>
      <c r="L17" s="6"/>
      <c r="M17" s="1" t="s">
        <v>401</v>
      </c>
      <c r="N17" s="1" t="s">
        <v>401</v>
      </c>
      <c r="O17" s="1" t="s">
        <v>401</v>
      </c>
      <c r="P17" s="1" t="s">
        <v>401</v>
      </c>
      <c r="AU17" s="10"/>
      <c r="AV17" s="7">
        <v>0</v>
      </c>
      <c r="AW17" s="4" t="s">
        <v>401</v>
      </c>
    </row>
    <row r="18" spans="1:51" ht="28.5" customHeight="1" x14ac:dyDescent="0.3">
      <c r="A18" s="1" t="s">
        <v>401</v>
      </c>
      <c r="B18" s="1" t="s">
        <v>401</v>
      </c>
      <c r="C18" s="1" t="s">
        <v>401</v>
      </c>
      <c r="D18" s="6">
        <v>0</v>
      </c>
      <c r="E18" s="9"/>
      <c r="F18" s="6"/>
      <c r="G18" s="9"/>
      <c r="H18" s="6"/>
      <c r="I18" s="9"/>
      <c r="J18" s="6"/>
      <c r="K18" s="9"/>
      <c r="L18" s="6"/>
      <c r="M18" s="1" t="s">
        <v>401</v>
      </c>
      <c r="N18" s="1" t="s">
        <v>401</v>
      </c>
      <c r="O18" s="1" t="s">
        <v>401</v>
      </c>
      <c r="P18" s="1" t="s">
        <v>401</v>
      </c>
      <c r="AU18" s="10"/>
      <c r="AV18" s="7">
        <v>0</v>
      </c>
      <c r="AW18" s="4" t="s">
        <v>401</v>
      </c>
    </row>
    <row r="19" spans="1:51" ht="28.5" customHeight="1" x14ac:dyDescent="0.3">
      <c r="A19" s="1" t="s">
        <v>401</v>
      </c>
      <c r="B19" s="1" t="s">
        <v>401</v>
      </c>
      <c r="C19" s="1" t="s">
        <v>401</v>
      </c>
      <c r="D19" s="6">
        <v>0</v>
      </c>
      <c r="E19" s="9"/>
      <c r="F19" s="6"/>
      <c r="G19" s="9"/>
      <c r="H19" s="6"/>
      <c r="I19" s="9"/>
      <c r="J19" s="6"/>
      <c r="K19" s="9"/>
      <c r="L19" s="6"/>
      <c r="M19" s="1" t="s">
        <v>401</v>
      </c>
      <c r="N19" s="1" t="s">
        <v>401</v>
      </c>
      <c r="O19" s="1" t="s">
        <v>401</v>
      </c>
      <c r="P19" s="1" t="s">
        <v>401</v>
      </c>
      <c r="AU19" s="10"/>
      <c r="AV19" s="7">
        <v>0</v>
      </c>
      <c r="AW19" s="4" t="s">
        <v>401</v>
      </c>
    </row>
    <row r="20" spans="1:51" ht="28.5" customHeight="1" x14ac:dyDescent="0.3">
      <c r="A20" s="1" t="s">
        <v>401</v>
      </c>
      <c r="B20" s="1" t="s">
        <v>401</v>
      </c>
      <c r="C20" s="1" t="s">
        <v>401</v>
      </c>
      <c r="D20" s="6">
        <v>0</v>
      </c>
      <c r="E20" s="9"/>
      <c r="F20" s="6"/>
      <c r="G20" s="9"/>
      <c r="H20" s="6"/>
      <c r="I20" s="9"/>
      <c r="J20" s="6"/>
      <c r="K20" s="9"/>
      <c r="L20" s="6"/>
      <c r="M20" s="1" t="s">
        <v>401</v>
      </c>
      <c r="N20" s="1" t="s">
        <v>401</v>
      </c>
      <c r="O20" s="1" t="s">
        <v>401</v>
      </c>
      <c r="P20" s="1" t="s">
        <v>401</v>
      </c>
      <c r="AU20" s="10"/>
      <c r="AV20" s="7">
        <v>0</v>
      </c>
      <c r="AW20" s="4" t="s">
        <v>401</v>
      </c>
    </row>
    <row r="21" spans="1:51" ht="28.5" customHeight="1" x14ac:dyDescent="0.3">
      <c r="A21" s="1" t="s">
        <v>401</v>
      </c>
      <c r="B21" s="1" t="s">
        <v>401</v>
      </c>
      <c r="C21" s="1" t="s">
        <v>401</v>
      </c>
      <c r="D21" s="6">
        <v>0</v>
      </c>
      <c r="E21" s="9"/>
      <c r="F21" s="6"/>
      <c r="G21" s="9"/>
      <c r="H21" s="6"/>
      <c r="I21" s="9"/>
      <c r="J21" s="6"/>
      <c r="K21" s="9"/>
      <c r="L21" s="6"/>
      <c r="M21" s="1" t="s">
        <v>401</v>
      </c>
      <c r="N21" s="1" t="s">
        <v>401</v>
      </c>
      <c r="O21" s="1" t="s">
        <v>401</v>
      </c>
      <c r="P21" s="1" t="s">
        <v>401</v>
      </c>
      <c r="AU21" s="10"/>
      <c r="AV21" s="7">
        <v>0</v>
      </c>
      <c r="AW21" s="4" t="s">
        <v>401</v>
      </c>
    </row>
    <row r="22" spans="1:51" ht="28.5" customHeight="1" x14ac:dyDescent="0.3">
      <c r="A22" s="1" t="s">
        <v>401</v>
      </c>
      <c r="B22" s="1" t="s">
        <v>401</v>
      </c>
      <c r="C22" s="1" t="s">
        <v>401</v>
      </c>
      <c r="D22" s="6">
        <v>0</v>
      </c>
      <c r="E22" s="9"/>
      <c r="F22" s="6"/>
      <c r="G22" s="9"/>
      <c r="H22" s="6"/>
      <c r="I22" s="9"/>
      <c r="J22" s="6"/>
      <c r="K22" s="9"/>
      <c r="L22" s="6"/>
      <c r="M22" s="1" t="s">
        <v>401</v>
      </c>
      <c r="N22" s="1" t="s">
        <v>401</v>
      </c>
      <c r="O22" s="1" t="s">
        <v>401</v>
      </c>
      <c r="P22" s="1" t="s">
        <v>401</v>
      </c>
      <c r="AU22" s="10"/>
      <c r="AV22" s="7">
        <v>0</v>
      </c>
      <c r="AW22" s="4" t="s">
        <v>401</v>
      </c>
    </row>
    <row r="23" spans="1:51" ht="28.5" customHeight="1" x14ac:dyDescent="0.3">
      <c r="A23" s="1" t="s">
        <v>401</v>
      </c>
      <c r="B23" s="1" t="s">
        <v>401</v>
      </c>
      <c r="C23" s="1" t="s">
        <v>401</v>
      </c>
      <c r="D23" s="6">
        <v>0</v>
      </c>
      <c r="E23" s="9"/>
      <c r="F23" s="6"/>
      <c r="G23" s="9"/>
      <c r="H23" s="6"/>
      <c r="I23" s="9"/>
      <c r="J23" s="6"/>
      <c r="K23" s="9"/>
      <c r="L23" s="6"/>
      <c r="M23" s="1" t="s">
        <v>401</v>
      </c>
      <c r="N23" s="1" t="s">
        <v>401</v>
      </c>
      <c r="O23" s="1" t="s">
        <v>401</v>
      </c>
      <c r="P23" s="1" t="s">
        <v>401</v>
      </c>
      <c r="AU23" s="10"/>
      <c r="AV23" s="7">
        <v>0</v>
      </c>
      <c r="AW23" s="4" t="s">
        <v>401</v>
      </c>
    </row>
    <row r="24" spans="1:51" ht="28.5" customHeight="1" x14ac:dyDescent="0.3">
      <c r="A24" s="1" t="s">
        <v>401</v>
      </c>
      <c r="B24" s="1" t="s">
        <v>401</v>
      </c>
      <c r="C24" s="1" t="s">
        <v>401</v>
      </c>
      <c r="D24" s="6">
        <v>0</v>
      </c>
      <c r="E24" s="9"/>
      <c r="F24" s="6"/>
      <c r="G24" s="9"/>
      <c r="H24" s="6"/>
      <c r="I24" s="9"/>
      <c r="J24" s="6"/>
      <c r="K24" s="9"/>
      <c r="L24" s="6"/>
      <c r="M24" s="1" t="s">
        <v>401</v>
      </c>
      <c r="N24" s="1" t="s">
        <v>401</v>
      </c>
      <c r="O24" s="1" t="s">
        <v>401</v>
      </c>
      <c r="P24" s="1" t="s">
        <v>401</v>
      </c>
      <c r="AU24" s="10"/>
      <c r="AV24" s="7">
        <v>0</v>
      </c>
      <c r="AW24" s="4" t="s">
        <v>401</v>
      </c>
    </row>
    <row r="25" spans="1:51" ht="28.5" customHeight="1" x14ac:dyDescent="0.3">
      <c r="A25" s="1" t="s">
        <v>401</v>
      </c>
      <c r="B25" s="1" t="s">
        <v>401</v>
      </c>
      <c r="C25" s="1" t="s">
        <v>401</v>
      </c>
      <c r="D25" s="6">
        <v>0</v>
      </c>
      <c r="E25" s="9"/>
      <c r="F25" s="6"/>
      <c r="G25" s="9"/>
      <c r="H25" s="6"/>
      <c r="I25" s="9"/>
      <c r="J25" s="6"/>
      <c r="K25" s="9"/>
      <c r="L25" s="6"/>
      <c r="M25" s="1" t="s">
        <v>401</v>
      </c>
      <c r="N25" s="1" t="s">
        <v>401</v>
      </c>
      <c r="O25" s="1" t="s">
        <v>401</v>
      </c>
      <c r="P25" s="1" t="s">
        <v>401</v>
      </c>
      <c r="AU25" s="10"/>
      <c r="AV25" s="7">
        <v>0</v>
      </c>
      <c r="AW25" s="4" t="s">
        <v>401</v>
      </c>
    </row>
    <row r="26" spans="1:51" ht="28.5" customHeight="1" x14ac:dyDescent="0.3">
      <c r="A26" s="1" t="s">
        <v>401</v>
      </c>
      <c r="B26" s="1" t="s">
        <v>401</v>
      </c>
      <c r="C26" s="1" t="s">
        <v>401</v>
      </c>
      <c r="D26" s="6">
        <v>0</v>
      </c>
      <c r="E26" s="9"/>
      <c r="F26" s="6"/>
      <c r="G26" s="9"/>
      <c r="H26" s="6"/>
      <c r="I26" s="9"/>
      <c r="J26" s="6"/>
      <c r="K26" s="9"/>
      <c r="L26" s="6"/>
      <c r="M26" s="1" t="s">
        <v>401</v>
      </c>
      <c r="N26" s="1" t="s">
        <v>401</v>
      </c>
      <c r="O26" s="1" t="s">
        <v>401</v>
      </c>
      <c r="P26" s="1" t="s">
        <v>401</v>
      </c>
      <c r="AU26" s="10"/>
      <c r="AV26" s="7">
        <v>0</v>
      </c>
      <c r="AW26" s="4" t="s">
        <v>401</v>
      </c>
    </row>
    <row r="27" spans="1:51" ht="28.5" customHeight="1" x14ac:dyDescent="0.3">
      <c r="A27" s="1" t="s">
        <v>401</v>
      </c>
      <c r="B27" s="1" t="s">
        <v>401</v>
      </c>
      <c r="C27" s="1" t="s">
        <v>401</v>
      </c>
      <c r="D27" s="6">
        <v>0</v>
      </c>
      <c r="E27" s="9"/>
      <c r="F27" s="6"/>
      <c r="G27" s="9"/>
      <c r="H27" s="6"/>
      <c r="I27" s="9"/>
      <c r="J27" s="6"/>
      <c r="K27" s="9"/>
      <c r="L27" s="6"/>
      <c r="M27" s="1" t="s">
        <v>401</v>
      </c>
      <c r="N27" s="1" t="s">
        <v>401</v>
      </c>
      <c r="O27" s="1" t="s">
        <v>401</v>
      </c>
      <c r="P27" s="1" t="s">
        <v>401</v>
      </c>
      <c r="AU27" s="10"/>
      <c r="AV27" s="7">
        <v>0</v>
      </c>
      <c r="AW27" s="4" t="s">
        <v>401</v>
      </c>
    </row>
    <row r="28" spans="1:51" ht="28.5" customHeight="1" x14ac:dyDescent="0.3">
      <c r="A28" s="1" t="s">
        <v>401</v>
      </c>
      <c r="B28" s="1" t="s">
        <v>401</v>
      </c>
      <c r="C28" s="1" t="s">
        <v>401</v>
      </c>
      <c r="D28" s="6">
        <v>0</v>
      </c>
      <c r="E28" s="9"/>
      <c r="F28" s="6"/>
      <c r="G28" s="9"/>
      <c r="H28" s="6"/>
      <c r="I28" s="9"/>
      <c r="J28" s="6"/>
      <c r="K28" s="9"/>
      <c r="L28" s="6"/>
      <c r="M28" s="1" t="s">
        <v>401</v>
      </c>
      <c r="N28" s="1" t="s">
        <v>401</v>
      </c>
      <c r="O28" s="1" t="s">
        <v>401</v>
      </c>
      <c r="P28" s="1" t="s">
        <v>401</v>
      </c>
      <c r="AU28" s="10"/>
      <c r="AV28" s="7">
        <v>0</v>
      </c>
      <c r="AW28" s="4" t="s">
        <v>401</v>
      </c>
    </row>
    <row r="29" spans="1:51" ht="28.5" customHeight="1" x14ac:dyDescent="0.3">
      <c r="A29" s="1" t="s">
        <v>401</v>
      </c>
      <c r="B29" s="1" t="s">
        <v>401</v>
      </c>
      <c r="C29" s="1" t="s">
        <v>401</v>
      </c>
      <c r="D29" s="6">
        <v>0</v>
      </c>
      <c r="E29" s="9"/>
      <c r="F29" s="6"/>
      <c r="G29" s="9"/>
      <c r="H29" s="6"/>
      <c r="I29" s="9"/>
      <c r="J29" s="6"/>
      <c r="K29" s="9"/>
      <c r="L29" s="6"/>
      <c r="M29" s="1" t="s">
        <v>401</v>
      </c>
      <c r="N29" s="1" t="s">
        <v>401</v>
      </c>
      <c r="O29" s="1" t="s">
        <v>401</v>
      </c>
      <c r="P29" s="1" t="s">
        <v>401</v>
      </c>
      <c r="AU29" s="10"/>
      <c r="AV29" s="7">
        <v>0</v>
      </c>
      <c r="AW29" s="4" t="s">
        <v>401</v>
      </c>
    </row>
    <row r="30" spans="1:51" ht="28.5" customHeight="1" x14ac:dyDescent="0.3">
      <c r="A30" s="1" t="s">
        <v>75</v>
      </c>
      <c r="B30" s="1" t="s">
        <v>401</v>
      </c>
      <c r="C30" s="1" t="s">
        <v>401</v>
      </c>
      <c r="D30" s="1" t="s">
        <v>401</v>
      </c>
      <c r="E30" s="12"/>
      <c r="F30" s="6"/>
      <c r="G30" s="6"/>
      <c r="H30" s="6"/>
      <c r="I30" s="6"/>
      <c r="J30" s="6"/>
      <c r="K30" s="11"/>
      <c r="L30" s="6"/>
      <c r="M30" s="1"/>
      <c r="AW30" s="1" t="s">
        <v>401</v>
      </c>
    </row>
    <row r="31" spans="1:51" ht="28.5" customHeight="1" x14ac:dyDescent="0.3">
      <c r="A31" s="8" t="s">
        <v>177</v>
      </c>
      <c r="B31" s="1"/>
      <c r="C31" s="1"/>
      <c r="D31" s="1" t="s">
        <v>401</v>
      </c>
      <c r="E31" s="1"/>
      <c r="F31" s="1"/>
      <c r="G31" s="1"/>
      <c r="H31" s="1"/>
      <c r="I31" s="1"/>
      <c r="J31" s="1"/>
      <c r="K31" s="1"/>
      <c r="L31" s="1"/>
      <c r="M31" s="1" t="s">
        <v>401</v>
      </c>
      <c r="N31" s="2" t="s">
        <v>401</v>
      </c>
      <c r="Q31" s="10" t="s">
        <v>316</v>
      </c>
      <c r="R31" s="7">
        <v>524902</v>
      </c>
      <c r="S31" s="7">
        <v>0</v>
      </c>
      <c r="AH31" s="10"/>
      <c r="AW31" s="1" t="s">
        <v>401</v>
      </c>
    </row>
    <row r="32" spans="1:51" ht="28.5" customHeight="1" x14ac:dyDescent="0.3">
      <c r="A32" s="1" t="s">
        <v>203</v>
      </c>
      <c r="B32" s="3" t="s">
        <v>494</v>
      </c>
      <c r="C32" s="1" t="s">
        <v>491</v>
      </c>
      <c r="D32" s="14">
        <v>3.51</v>
      </c>
      <c r="E32" s="9"/>
      <c r="F32" s="6"/>
      <c r="G32" s="9"/>
      <c r="H32" s="6"/>
      <c r="I32" s="9"/>
      <c r="J32" s="6"/>
      <c r="K32" s="9"/>
      <c r="L32" s="6"/>
      <c r="M32" s="3"/>
      <c r="N32" s="5" t="s">
        <v>151</v>
      </c>
      <c r="O32" s="10" t="s">
        <v>401</v>
      </c>
      <c r="P32" s="10" t="s">
        <v>401</v>
      </c>
      <c r="Q32" s="10" t="s">
        <v>316</v>
      </c>
      <c r="R32" s="7">
        <v>524902</v>
      </c>
      <c r="S32" s="7">
        <v>10</v>
      </c>
      <c r="T32" s="10" t="s">
        <v>438</v>
      </c>
      <c r="U32" s="10" t="s">
        <v>231</v>
      </c>
      <c r="V32" s="10" t="s">
        <v>231</v>
      </c>
      <c r="W32" s="10" t="s">
        <v>401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9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0"/>
      <c r="AV32" s="7">
        <v>100</v>
      </c>
      <c r="AW32" s="4" t="s">
        <v>29</v>
      </c>
      <c r="AX32" s="17" t="s">
        <v>401</v>
      </c>
      <c r="AY32" s="18" t="str">
        <f>HYPERLINK("#일위대가목록!A8", "▶바로가기")</f>
        <v>▶바로가기</v>
      </c>
    </row>
    <row r="33" spans="1:51" ht="28.5" customHeight="1" x14ac:dyDescent="0.3">
      <c r="A33" s="1" t="s">
        <v>203</v>
      </c>
      <c r="B33" s="3" t="s">
        <v>260</v>
      </c>
      <c r="C33" s="1" t="s">
        <v>491</v>
      </c>
      <c r="D33" s="14">
        <v>5.83</v>
      </c>
      <c r="E33" s="9"/>
      <c r="F33" s="6"/>
      <c r="G33" s="9"/>
      <c r="H33" s="6"/>
      <c r="I33" s="9"/>
      <c r="J33" s="6"/>
      <c r="K33" s="9"/>
      <c r="L33" s="6"/>
      <c r="M33" s="3"/>
      <c r="N33" s="5" t="s">
        <v>505</v>
      </c>
      <c r="O33" s="10" t="s">
        <v>401</v>
      </c>
      <c r="P33" s="10" t="s">
        <v>401</v>
      </c>
      <c r="Q33" s="10" t="s">
        <v>316</v>
      </c>
      <c r="R33" s="7">
        <v>524902</v>
      </c>
      <c r="S33" s="7">
        <v>20</v>
      </c>
      <c r="T33" s="10" t="s">
        <v>438</v>
      </c>
      <c r="U33" s="10" t="s">
        <v>231</v>
      </c>
      <c r="V33" s="10" t="s">
        <v>231</v>
      </c>
      <c r="W33" s="10" t="s">
        <v>401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9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0"/>
      <c r="AV33" s="7">
        <v>100</v>
      </c>
      <c r="AW33" s="4" t="s">
        <v>601</v>
      </c>
      <c r="AX33" s="17" t="s">
        <v>401</v>
      </c>
      <c r="AY33" s="18" t="str">
        <f>HYPERLINK("#일위대가목록!A9", "▶바로가기")</f>
        <v>▶바로가기</v>
      </c>
    </row>
    <row r="34" spans="1:51" ht="28.5" customHeight="1" x14ac:dyDescent="0.3">
      <c r="A34" s="1" t="s">
        <v>406</v>
      </c>
      <c r="B34" s="3" t="s">
        <v>66</v>
      </c>
      <c r="C34" s="1" t="s">
        <v>584</v>
      </c>
      <c r="D34" s="14">
        <v>151.69999999999999</v>
      </c>
      <c r="E34" s="9"/>
      <c r="F34" s="6"/>
      <c r="G34" s="9"/>
      <c r="H34" s="6"/>
      <c r="I34" s="9"/>
      <c r="J34" s="6"/>
      <c r="K34" s="9"/>
      <c r="L34" s="6"/>
      <c r="M34" s="3" t="s">
        <v>401</v>
      </c>
      <c r="N34" s="5" t="s">
        <v>56</v>
      </c>
      <c r="O34" s="10" t="s">
        <v>401</v>
      </c>
      <c r="P34" s="10" t="s">
        <v>401</v>
      </c>
      <c r="Q34" s="10" t="s">
        <v>316</v>
      </c>
      <c r="R34" s="7">
        <v>524902</v>
      </c>
      <c r="S34" s="7">
        <v>30</v>
      </c>
      <c r="T34" s="10" t="s">
        <v>438</v>
      </c>
      <c r="U34" s="10" t="s">
        <v>231</v>
      </c>
      <c r="V34" s="10" t="s">
        <v>231</v>
      </c>
      <c r="W34" s="10" t="s">
        <v>401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9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0"/>
      <c r="AV34" s="7">
        <v>100</v>
      </c>
      <c r="AW34" s="4" t="s">
        <v>72</v>
      </c>
      <c r="AX34" s="17" t="s">
        <v>401</v>
      </c>
      <c r="AY34" s="18" t="str">
        <f>HYPERLINK("#일위대가목록!A10", "▶바로가기")</f>
        <v>▶바로가기</v>
      </c>
    </row>
    <row r="35" spans="1:51" ht="28.5" customHeight="1" x14ac:dyDescent="0.3">
      <c r="A35" s="1" t="s">
        <v>420</v>
      </c>
      <c r="B35" s="3" t="s">
        <v>139</v>
      </c>
      <c r="C35" s="1" t="s">
        <v>491</v>
      </c>
      <c r="D35" s="14">
        <v>3.51</v>
      </c>
      <c r="E35" s="9"/>
      <c r="F35" s="6"/>
      <c r="G35" s="9"/>
      <c r="H35" s="6"/>
      <c r="I35" s="9"/>
      <c r="J35" s="6"/>
      <c r="K35" s="9"/>
      <c r="L35" s="6"/>
      <c r="M35" s="3" t="s">
        <v>401</v>
      </c>
      <c r="N35" s="5" t="s">
        <v>181</v>
      </c>
      <c r="O35" s="10" t="s">
        <v>401</v>
      </c>
      <c r="P35" s="10" t="s">
        <v>401</v>
      </c>
      <c r="Q35" s="10" t="s">
        <v>316</v>
      </c>
      <c r="R35" s="7">
        <v>524902</v>
      </c>
      <c r="S35" s="7">
        <v>40</v>
      </c>
      <c r="T35" s="10" t="s">
        <v>438</v>
      </c>
      <c r="U35" s="10" t="s">
        <v>231</v>
      </c>
      <c r="V35" s="10" t="s">
        <v>231</v>
      </c>
      <c r="W35" s="10" t="s">
        <v>401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9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0"/>
      <c r="AV35" s="7">
        <v>100</v>
      </c>
      <c r="AW35" s="4" t="s">
        <v>568</v>
      </c>
      <c r="AX35" s="17" t="s">
        <v>401</v>
      </c>
      <c r="AY35" s="18" t="str">
        <f>HYPERLINK("#일위대가목록!A11", "▶바로가기")</f>
        <v>▶바로가기</v>
      </c>
    </row>
    <row r="36" spans="1:51" ht="28.5" customHeight="1" x14ac:dyDescent="0.3">
      <c r="A36" s="1" t="s">
        <v>420</v>
      </c>
      <c r="B36" s="3" t="s">
        <v>516</v>
      </c>
      <c r="C36" s="1" t="s">
        <v>491</v>
      </c>
      <c r="D36" s="14">
        <v>1.45</v>
      </c>
      <c r="E36" s="9"/>
      <c r="F36" s="6"/>
      <c r="G36" s="9"/>
      <c r="H36" s="6"/>
      <c r="I36" s="9"/>
      <c r="J36" s="6"/>
      <c r="K36" s="9"/>
      <c r="L36" s="6"/>
      <c r="M36" s="3" t="s">
        <v>401</v>
      </c>
      <c r="N36" s="5" t="s">
        <v>633</v>
      </c>
      <c r="O36" s="10" t="s">
        <v>401</v>
      </c>
      <c r="P36" s="10" t="s">
        <v>401</v>
      </c>
      <c r="Q36" s="10" t="s">
        <v>316</v>
      </c>
      <c r="R36" s="7">
        <v>524902</v>
      </c>
      <c r="S36" s="7">
        <v>50</v>
      </c>
      <c r="T36" s="10" t="s">
        <v>438</v>
      </c>
      <c r="U36" s="10" t="s">
        <v>231</v>
      </c>
      <c r="V36" s="10" t="s">
        <v>231</v>
      </c>
      <c r="W36" s="10" t="s">
        <v>401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9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0"/>
      <c r="AV36" s="7">
        <v>100</v>
      </c>
      <c r="AW36" s="4" t="s">
        <v>173</v>
      </c>
      <c r="AX36" s="17" t="s">
        <v>401</v>
      </c>
      <c r="AY36" s="18" t="str">
        <f>HYPERLINK("#일위대가목록!A12", "▶바로가기")</f>
        <v>▶바로가기</v>
      </c>
    </row>
    <row r="37" spans="1:51" ht="28.5" customHeight="1" x14ac:dyDescent="0.3">
      <c r="A37" s="1" t="s">
        <v>401</v>
      </c>
      <c r="B37" s="1" t="s">
        <v>401</v>
      </c>
      <c r="C37" s="1" t="s">
        <v>401</v>
      </c>
      <c r="D37" s="6">
        <v>0</v>
      </c>
      <c r="E37" s="9"/>
      <c r="F37" s="6"/>
      <c r="G37" s="9"/>
      <c r="H37" s="6"/>
      <c r="I37" s="9"/>
      <c r="J37" s="6"/>
      <c r="K37" s="9"/>
      <c r="L37" s="6"/>
      <c r="M37" s="1" t="s">
        <v>401</v>
      </c>
      <c r="N37" s="1" t="s">
        <v>401</v>
      </c>
      <c r="O37" s="1" t="s">
        <v>401</v>
      </c>
      <c r="P37" s="1" t="s">
        <v>401</v>
      </c>
      <c r="AU37" s="10"/>
      <c r="AV37" s="7">
        <v>0</v>
      </c>
      <c r="AW37" s="4" t="s">
        <v>401</v>
      </c>
    </row>
    <row r="38" spans="1:51" ht="28.5" customHeight="1" x14ac:dyDescent="0.3">
      <c r="A38" s="1" t="s">
        <v>401</v>
      </c>
      <c r="B38" s="1" t="s">
        <v>401</v>
      </c>
      <c r="C38" s="1" t="s">
        <v>401</v>
      </c>
      <c r="D38" s="6">
        <v>0</v>
      </c>
      <c r="E38" s="9"/>
      <c r="F38" s="6"/>
      <c r="G38" s="9"/>
      <c r="H38" s="6"/>
      <c r="I38" s="9"/>
      <c r="J38" s="6"/>
      <c r="K38" s="9"/>
      <c r="L38" s="6"/>
      <c r="M38" s="1" t="s">
        <v>401</v>
      </c>
      <c r="N38" s="1" t="s">
        <v>401</v>
      </c>
      <c r="O38" s="1" t="s">
        <v>401</v>
      </c>
      <c r="P38" s="1" t="s">
        <v>401</v>
      </c>
      <c r="AU38" s="10"/>
      <c r="AV38" s="7">
        <v>0</v>
      </c>
      <c r="AW38" s="4" t="s">
        <v>401</v>
      </c>
    </row>
    <row r="39" spans="1:51" ht="28.5" customHeight="1" x14ac:dyDescent="0.3">
      <c r="A39" s="1" t="s">
        <v>401</v>
      </c>
      <c r="B39" s="1" t="s">
        <v>401</v>
      </c>
      <c r="C39" s="1" t="s">
        <v>401</v>
      </c>
      <c r="D39" s="6">
        <v>0</v>
      </c>
      <c r="E39" s="9"/>
      <c r="F39" s="6"/>
      <c r="G39" s="9"/>
      <c r="H39" s="6"/>
      <c r="I39" s="9"/>
      <c r="J39" s="6"/>
      <c r="K39" s="9"/>
      <c r="L39" s="6"/>
      <c r="M39" s="1" t="s">
        <v>401</v>
      </c>
      <c r="N39" s="1" t="s">
        <v>401</v>
      </c>
      <c r="O39" s="1" t="s">
        <v>401</v>
      </c>
      <c r="P39" s="1" t="s">
        <v>401</v>
      </c>
      <c r="AU39" s="10"/>
      <c r="AV39" s="7">
        <v>0</v>
      </c>
      <c r="AW39" s="4" t="s">
        <v>401</v>
      </c>
    </row>
    <row r="40" spans="1:51" ht="28.5" customHeight="1" x14ac:dyDescent="0.3">
      <c r="A40" s="1" t="s">
        <v>401</v>
      </c>
      <c r="B40" s="1" t="s">
        <v>401</v>
      </c>
      <c r="C40" s="1" t="s">
        <v>401</v>
      </c>
      <c r="D40" s="6">
        <v>0</v>
      </c>
      <c r="E40" s="9"/>
      <c r="F40" s="6"/>
      <c r="G40" s="9"/>
      <c r="H40" s="6"/>
      <c r="I40" s="9"/>
      <c r="J40" s="6"/>
      <c r="K40" s="9"/>
      <c r="L40" s="6"/>
      <c r="M40" s="1" t="s">
        <v>401</v>
      </c>
      <c r="N40" s="1" t="s">
        <v>401</v>
      </c>
      <c r="O40" s="1" t="s">
        <v>401</v>
      </c>
      <c r="P40" s="1" t="s">
        <v>401</v>
      </c>
      <c r="AU40" s="10"/>
      <c r="AV40" s="7">
        <v>0</v>
      </c>
      <c r="AW40" s="4" t="s">
        <v>401</v>
      </c>
    </row>
    <row r="41" spans="1:51" ht="28.5" customHeight="1" x14ac:dyDescent="0.3">
      <c r="A41" s="1" t="s">
        <v>401</v>
      </c>
      <c r="B41" s="1" t="s">
        <v>401</v>
      </c>
      <c r="C41" s="1" t="s">
        <v>401</v>
      </c>
      <c r="D41" s="6">
        <v>0</v>
      </c>
      <c r="E41" s="9"/>
      <c r="F41" s="6"/>
      <c r="G41" s="9"/>
      <c r="H41" s="6"/>
      <c r="I41" s="9"/>
      <c r="J41" s="6"/>
      <c r="K41" s="9"/>
      <c r="L41" s="6"/>
      <c r="M41" s="1" t="s">
        <v>401</v>
      </c>
      <c r="N41" s="1" t="s">
        <v>401</v>
      </c>
      <c r="O41" s="1" t="s">
        <v>401</v>
      </c>
      <c r="P41" s="1" t="s">
        <v>401</v>
      </c>
      <c r="AU41" s="10"/>
      <c r="AV41" s="7">
        <v>0</v>
      </c>
      <c r="AW41" s="4" t="s">
        <v>401</v>
      </c>
    </row>
    <row r="42" spans="1:51" ht="28.5" customHeight="1" x14ac:dyDescent="0.3">
      <c r="A42" s="1" t="s">
        <v>401</v>
      </c>
      <c r="B42" s="1" t="s">
        <v>401</v>
      </c>
      <c r="C42" s="1" t="s">
        <v>401</v>
      </c>
      <c r="D42" s="6">
        <v>0</v>
      </c>
      <c r="E42" s="9"/>
      <c r="F42" s="6"/>
      <c r="G42" s="9"/>
      <c r="H42" s="6"/>
      <c r="I42" s="9"/>
      <c r="J42" s="6"/>
      <c r="K42" s="9"/>
      <c r="L42" s="6"/>
      <c r="M42" s="1" t="s">
        <v>401</v>
      </c>
      <c r="N42" s="1" t="s">
        <v>401</v>
      </c>
      <c r="O42" s="1" t="s">
        <v>401</v>
      </c>
      <c r="P42" s="1" t="s">
        <v>401</v>
      </c>
      <c r="AU42" s="10"/>
      <c r="AV42" s="7">
        <v>0</v>
      </c>
      <c r="AW42" s="4" t="s">
        <v>401</v>
      </c>
    </row>
    <row r="43" spans="1:51" ht="28.5" customHeight="1" x14ac:dyDescent="0.3">
      <c r="A43" s="1" t="s">
        <v>401</v>
      </c>
      <c r="B43" s="1" t="s">
        <v>401</v>
      </c>
      <c r="C43" s="1" t="s">
        <v>401</v>
      </c>
      <c r="D43" s="6">
        <v>0</v>
      </c>
      <c r="E43" s="9"/>
      <c r="F43" s="6"/>
      <c r="G43" s="9"/>
      <c r="H43" s="6"/>
      <c r="I43" s="9"/>
      <c r="J43" s="6"/>
      <c r="K43" s="9"/>
      <c r="L43" s="6"/>
      <c r="M43" s="1" t="s">
        <v>401</v>
      </c>
      <c r="N43" s="1" t="s">
        <v>401</v>
      </c>
      <c r="O43" s="1" t="s">
        <v>401</v>
      </c>
      <c r="P43" s="1" t="s">
        <v>401</v>
      </c>
      <c r="AU43" s="10"/>
      <c r="AV43" s="7">
        <v>0</v>
      </c>
      <c r="AW43" s="4" t="s">
        <v>401</v>
      </c>
    </row>
    <row r="44" spans="1:51" ht="28.5" customHeight="1" x14ac:dyDescent="0.3">
      <c r="A44" s="1" t="s">
        <v>401</v>
      </c>
      <c r="B44" s="1" t="s">
        <v>401</v>
      </c>
      <c r="C44" s="1" t="s">
        <v>401</v>
      </c>
      <c r="D44" s="6">
        <v>0</v>
      </c>
      <c r="E44" s="9"/>
      <c r="F44" s="6"/>
      <c r="G44" s="9"/>
      <c r="H44" s="6"/>
      <c r="I44" s="9"/>
      <c r="J44" s="6"/>
      <c r="K44" s="9"/>
      <c r="L44" s="6"/>
      <c r="M44" s="1" t="s">
        <v>401</v>
      </c>
      <c r="N44" s="1" t="s">
        <v>401</v>
      </c>
      <c r="O44" s="1" t="s">
        <v>401</v>
      </c>
      <c r="P44" s="1" t="s">
        <v>401</v>
      </c>
      <c r="AU44" s="10"/>
      <c r="AV44" s="7">
        <v>0</v>
      </c>
      <c r="AW44" s="4" t="s">
        <v>401</v>
      </c>
    </row>
    <row r="45" spans="1:51" ht="28.5" customHeight="1" x14ac:dyDescent="0.3">
      <c r="A45" s="1" t="s">
        <v>401</v>
      </c>
      <c r="B45" s="1" t="s">
        <v>401</v>
      </c>
      <c r="C45" s="1" t="s">
        <v>401</v>
      </c>
      <c r="D45" s="6">
        <v>0</v>
      </c>
      <c r="E45" s="9"/>
      <c r="F45" s="6"/>
      <c r="G45" s="9"/>
      <c r="H45" s="6"/>
      <c r="I45" s="9"/>
      <c r="J45" s="6"/>
      <c r="K45" s="9"/>
      <c r="L45" s="6"/>
      <c r="M45" s="1" t="s">
        <v>401</v>
      </c>
      <c r="N45" s="1" t="s">
        <v>401</v>
      </c>
      <c r="O45" s="1" t="s">
        <v>401</v>
      </c>
      <c r="P45" s="1" t="s">
        <v>401</v>
      </c>
      <c r="AU45" s="10"/>
      <c r="AV45" s="7">
        <v>0</v>
      </c>
      <c r="AW45" s="4" t="s">
        <v>401</v>
      </c>
    </row>
    <row r="46" spans="1:51" ht="28.5" customHeight="1" x14ac:dyDescent="0.3">
      <c r="A46" s="1" t="s">
        <v>401</v>
      </c>
      <c r="B46" s="1" t="s">
        <v>401</v>
      </c>
      <c r="C46" s="1" t="s">
        <v>401</v>
      </c>
      <c r="D46" s="6">
        <v>0</v>
      </c>
      <c r="E46" s="9"/>
      <c r="F46" s="6"/>
      <c r="G46" s="9"/>
      <c r="H46" s="6"/>
      <c r="I46" s="9"/>
      <c r="J46" s="6"/>
      <c r="K46" s="9"/>
      <c r="L46" s="6"/>
      <c r="M46" s="1" t="s">
        <v>401</v>
      </c>
      <c r="N46" s="1" t="s">
        <v>401</v>
      </c>
      <c r="O46" s="1" t="s">
        <v>401</v>
      </c>
      <c r="P46" s="1" t="s">
        <v>401</v>
      </c>
      <c r="AU46" s="10"/>
      <c r="AV46" s="7">
        <v>0</v>
      </c>
      <c r="AW46" s="4" t="s">
        <v>401</v>
      </c>
    </row>
    <row r="47" spans="1:51" ht="28.5" customHeight="1" x14ac:dyDescent="0.3">
      <c r="A47" s="1" t="s">
        <v>401</v>
      </c>
      <c r="B47" s="1" t="s">
        <v>401</v>
      </c>
      <c r="C47" s="1" t="s">
        <v>401</v>
      </c>
      <c r="D47" s="6">
        <v>0</v>
      </c>
      <c r="E47" s="9"/>
      <c r="F47" s="6"/>
      <c r="G47" s="9"/>
      <c r="H47" s="6"/>
      <c r="I47" s="9"/>
      <c r="J47" s="6"/>
      <c r="K47" s="9"/>
      <c r="L47" s="6"/>
      <c r="M47" s="1" t="s">
        <v>401</v>
      </c>
      <c r="N47" s="1" t="s">
        <v>401</v>
      </c>
      <c r="O47" s="1" t="s">
        <v>401</v>
      </c>
      <c r="P47" s="1" t="s">
        <v>401</v>
      </c>
      <c r="AU47" s="10"/>
      <c r="AV47" s="7">
        <v>0</v>
      </c>
      <c r="AW47" s="4" t="s">
        <v>401</v>
      </c>
    </row>
    <row r="48" spans="1:51" ht="28.5" customHeight="1" x14ac:dyDescent="0.3">
      <c r="A48" s="1" t="s">
        <v>401</v>
      </c>
      <c r="B48" s="1" t="s">
        <v>401</v>
      </c>
      <c r="C48" s="1" t="s">
        <v>401</v>
      </c>
      <c r="D48" s="6">
        <v>0</v>
      </c>
      <c r="E48" s="9"/>
      <c r="F48" s="6"/>
      <c r="G48" s="9"/>
      <c r="H48" s="6"/>
      <c r="I48" s="9"/>
      <c r="J48" s="6"/>
      <c r="K48" s="9"/>
      <c r="L48" s="6"/>
      <c r="M48" s="1" t="s">
        <v>401</v>
      </c>
      <c r="N48" s="1" t="s">
        <v>401</v>
      </c>
      <c r="O48" s="1" t="s">
        <v>401</v>
      </c>
      <c r="P48" s="1" t="s">
        <v>401</v>
      </c>
      <c r="AU48" s="10"/>
      <c r="AV48" s="7">
        <v>0</v>
      </c>
      <c r="AW48" s="4" t="s">
        <v>401</v>
      </c>
    </row>
    <row r="49" spans="1:51" ht="28.5" customHeight="1" x14ac:dyDescent="0.3">
      <c r="A49" s="1" t="s">
        <v>401</v>
      </c>
      <c r="B49" s="1" t="s">
        <v>401</v>
      </c>
      <c r="C49" s="1" t="s">
        <v>401</v>
      </c>
      <c r="D49" s="6">
        <v>0</v>
      </c>
      <c r="E49" s="9"/>
      <c r="F49" s="6"/>
      <c r="G49" s="9"/>
      <c r="H49" s="6"/>
      <c r="I49" s="9"/>
      <c r="J49" s="6"/>
      <c r="K49" s="9"/>
      <c r="L49" s="6"/>
      <c r="M49" s="1" t="s">
        <v>401</v>
      </c>
      <c r="N49" s="1" t="s">
        <v>401</v>
      </c>
      <c r="O49" s="1" t="s">
        <v>401</v>
      </c>
      <c r="P49" s="1" t="s">
        <v>401</v>
      </c>
      <c r="AU49" s="10"/>
      <c r="AV49" s="7">
        <v>0</v>
      </c>
      <c r="AW49" s="4" t="s">
        <v>401</v>
      </c>
    </row>
    <row r="50" spans="1:51" ht="28.5" customHeight="1" x14ac:dyDescent="0.3">
      <c r="A50" s="1" t="s">
        <v>401</v>
      </c>
      <c r="B50" s="1" t="s">
        <v>401</v>
      </c>
      <c r="C50" s="1" t="s">
        <v>401</v>
      </c>
      <c r="D50" s="6">
        <v>0</v>
      </c>
      <c r="E50" s="9"/>
      <c r="F50" s="6"/>
      <c r="G50" s="9"/>
      <c r="H50" s="6"/>
      <c r="I50" s="9"/>
      <c r="J50" s="6"/>
      <c r="K50" s="9"/>
      <c r="L50" s="6"/>
      <c r="M50" s="1" t="s">
        <v>401</v>
      </c>
      <c r="N50" s="1" t="s">
        <v>401</v>
      </c>
      <c r="O50" s="1" t="s">
        <v>401</v>
      </c>
      <c r="P50" s="1" t="s">
        <v>401</v>
      </c>
      <c r="AU50" s="10"/>
      <c r="AV50" s="7">
        <v>0</v>
      </c>
      <c r="AW50" s="4" t="s">
        <v>401</v>
      </c>
    </row>
    <row r="51" spans="1:51" ht="28.5" customHeight="1" x14ac:dyDescent="0.3">
      <c r="A51" s="1" t="s">
        <v>401</v>
      </c>
      <c r="B51" s="1" t="s">
        <v>401</v>
      </c>
      <c r="C51" s="1" t="s">
        <v>401</v>
      </c>
      <c r="D51" s="6">
        <v>0</v>
      </c>
      <c r="E51" s="9"/>
      <c r="F51" s="6"/>
      <c r="G51" s="9"/>
      <c r="H51" s="6"/>
      <c r="I51" s="9"/>
      <c r="J51" s="6"/>
      <c r="K51" s="9"/>
      <c r="L51" s="6"/>
      <c r="M51" s="1" t="s">
        <v>401</v>
      </c>
      <c r="N51" s="1" t="s">
        <v>401</v>
      </c>
      <c r="O51" s="1" t="s">
        <v>401</v>
      </c>
      <c r="P51" s="1" t="s">
        <v>401</v>
      </c>
      <c r="AU51" s="10"/>
      <c r="AV51" s="7">
        <v>0</v>
      </c>
      <c r="AW51" s="4" t="s">
        <v>401</v>
      </c>
    </row>
    <row r="52" spans="1:51" ht="28.5" customHeight="1" x14ac:dyDescent="0.3">
      <c r="A52" s="1" t="s">
        <v>401</v>
      </c>
      <c r="B52" s="1" t="s">
        <v>401</v>
      </c>
      <c r="C52" s="1" t="s">
        <v>401</v>
      </c>
      <c r="D52" s="6">
        <v>0</v>
      </c>
      <c r="E52" s="9"/>
      <c r="F52" s="6"/>
      <c r="G52" s="9"/>
      <c r="H52" s="6"/>
      <c r="I52" s="9"/>
      <c r="J52" s="6"/>
      <c r="K52" s="9"/>
      <c r="L52" s="6"/>
      <c r="M52" s="1" t="s">
        <v>401</v>
      </c>
      <c r="N52" s="1" t="s">
        <v>401</v>
      </c>
      <c r="O52" s="1" t="s">
        <v>401</v>
      </c>
      <c r="P52" s="1" t="s">
        <v>401</v>
      </c>
      <c r="AU52" s="10"/>
      <c r="AV52" s="7">
        <v>0</v>
      </c>
      <c r="AW52" s="4" t="s">
        <v>401</v>
      </c>
    </row>
    <row r="53" spans="1:51" ht="28.5" customHeight="1" x14ac:dyDescent="0.3">
      <c r="A53" s="1" t="s">
        <v>401</v>
      </c>
      <c r="B53" s="1" t="s">
        <v>401</v>
      </c>
      <c r="C53" s="1" t="s">
        <v>401</v>
      </c>
      <c r="D53" s="6">
        <v>0</v>
      </c>
      <c r="E53" s="9"/>
      <c r="F53" s="6"/>
      <c r="G53" s="9"/>
      <c r="H53" s="6"/>
      <c r="I53" s="9"/>
      <c r="J53" s="6"/>
      <c r="K53" s="9"/>
      <c r="L53" s="6"/>
      <c r="M53" s="1" t="s">
        <v>401</v>
      </c>
      <c r="N53" s="1" t="s">
        <v>401</v>
      </c>
      <c r="O53" s="1" t="s">
        <v>401</v>
      </c>
      <c r="P53" s="1" t="s">
        <v>401</v>
      </c>
      <c r="AU53" s="10"/>
      <c r="AV53" s="7">
        <v>0</v>
      </c>
      <c r="AW53" s="4" t="s">
        <v>401</v>
      </c>
    </row>
    <row r="54" spans="1:51" ht="28.5" customHeight="1" x14ac:dyDescent="0.3">
      <c r="A54" s="1" t="s">
        <v>401</v>
      </c>
      <c r="B54" s="1" t="s">
        <v>401</v>
      </c>
      <c r="C54" s="1" t="s">
        <v>401</v>
      </c>
      <c r="D54" s="6">
        <v>0</v>
      </c>
      <c r="E54" s="9"/>
      <c r="F54" s="6"/>
      <c r="G54" s="9"/>
      <c r="H54" s="6"/>
      <c r="I54" s="9"/>
      <c r="J54" s="6"/>
      <c r="K54" s="9"/>
      <c r="L54" s="6"/>
      <c r="M54" s="1" t="s">
        <v>401</v>
      </c>
      <c r="N54" s="1" t="s">
        <v>401</v>
      </c>
      <c r="O54" s="1" t="s">
        <v>401</v>
      </c>
      <c r="P54" s="1" t="s">
        <v>401</v>
      </c>
      <c r="AU54" s="10"/>
      <c r="AV54" s="7">
        <v>0</v>
      </c>
      <c r="AW54" s="4" t="s">
        <v>401</v>
      </c>
    </row>
    <row r="55" spans="1:51" ht="28.5" customHeight="1" x14ac:dyDescent="0.3">
      <c r="A55" s="1" t="s">
        <v>401</v>
      </c>
      <c r="B55" s="1" t="s">
        <v>401</v>
      </c>
      <c r="C55" s="1" t="s">
        <v>401</v>
      </c>
      <c r="D55" s="6">
        <v>0</v>
      </c>
      <c r="E55" s="9"/>
      <c r="F55" s="6"/>
      <c r="G55" s="9"/>
      <c r="H55" s="6"/>
      <c r="I55" s="9"/>
      <c r="J55" s="6"/>
      <c r="K55" s="9"/>
      <c r="L55" s="6"/>
      <c r="M55" s="1" t="s">
        <v>401</v>
      </c>
      <c r="N55" s="1" t="s">
        <v>401</v>
      </c>
      <c r="O55" s="1" t="s">
        <v>401</v>
      </c>
      <c r="P55" s="1" t="s">
        <v>401</v>
      </c>
      <c r="AU55" s="10"/>
      <c r="AV55" s="7">
        <v>0</v>
      </c>
      <c r="AW55" s="4" t="s">
        <v>401</v>
      </c>
    </row>
    <row r="56" spans="1:51" ht="28.5" customHeight="1" x14ac:dyDescent="0.3">
      <c r="A56" s="1" t="s">
        <v>75</v>
      </c>
      <c r="B56" s="1" t="s">
        <v>401</v>
      </c>
      <c r="C56" s="1" t="s">
        <v>401</v>
      </c>
      <c r="D56" s="1" t="s">
        <v>401</v>
      </c>
      <c r="E56" s="12"/>
      <c r="F56" s="6"/>
      <c r="G56" s="6"/>
      <c r="H56" s="6"/>
      <c r="I56" s="6"/>
      <c r="J56" s="6"/>
      <c r="K56" s="11"/>
      <c r="L56" s="6"/>
      <c r="M56" s="1"/>
      <c r="AW56" s="1" t="s">
        <v>401</v>
      </c>
    </row>
    <row r="57" spans="1:51" ht="28.5" customHeight="1" x14ac:dyDescent="0.3">
      <c r="A57" s="8" t="s">
        <v>506</v>
      </c>
      <c r="B57" s="1"/>
      <c r="C57" s="1"/>
      <c r="D57" s="1" t="s">
        <v>401</v>
      </c>
      <c r="E57" s="1"/>
      <c r="F57" s="1"/>
      <c r="G57" s="1"/>
      <c r="H57" s="1"/>
      <c r="I57" s="1"/>
      <c r="J57" s="1"/>
      <c r="K57" s="1"/>
      <c r="L57" s="1"/>
      <c r="M57" s="1" t="s">
        <v>401</v>
      </c>
      <c r="N57" s="2" t="s">
        <v>401</v>
      </c>
      <c r="Q57" s="10" t="s">
        <v>620</v>
      </c>
      <c r="R57" s="7">
        <v>621923</v>
      </c>
      <c r="S57" s="7">
        <v>0</v>
      </c>
      <c r="AH57" s="10"/>
      <c r="AW57" s="1" t="s">
        <v>401</v>
      </c>
    </row>
    <row r="58" spans="1:51" ht="28.5" customHeight="1" x14ac:dyDescent="0.3">
      <c r="A58" s="1" t="s">
        <v>529</v>
      </c>
      <c r="B58" s="3" t="s">
        <v>538</v>
      </c>
      <c r="C58" s="1" t="s">
        <v>491</v>
      </c>
      <c r="D58" s="14">
        <v>6.01</v>
      </c>
      <c r="E58" s="9"/>
      <c r="F58" s="6"/>
      <c r="G58" s="9"/>
      <c r="H58" s="6"/>
      <c r="I58" s="9"/>
      <c r="J58" s="6"/>
      <c r="K58" s="9"/>
      <c r="L58" s="6"/>
      <c r="M58" s="3" t="s">
        <v>401</v>
      </c>
      <c r="N58" s="5" t="s">
        <v>140</v>
      </c>
      <c r="O58" s="10" t="s">
        <v>401</v>
      </c>
      <c r="P58" s="10" t="s">
        <v>401</v>
      </c>
      <c r="Q58" s="10" t="s">
        <v>620</v>
      </c>
      <c r="R58" s="7">
        <v>621923</v>
      </c>
      <c r="S58" s="7">
        <v>10</v>
      </c>
      <c r="T58" s="10" t="s">
        <v>231</v>
      </c>
      <c r="U58" s="10" t="s">
        <v>231</v>
      </c>
      <c r="V58" s="10" t="s">
        <v>438</v>
      </c>
      <c r="W58" s="10" t="s">
        <v>401</v>
      </c>
      <c r="X58" s="7">
        <v>0</v>
      </c>
      <c r="Y58" s="7">
        <v>0</v>
      </c>
      <c r="Z58" s="7">
        <v>3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15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0"/>
      <c r="AV58" s="7">
        <v>100</v>
      </c>
      <c r="AW58" s="4" t="s">
        <v>195</v>
      </c>
      <c r="AX58" s="17" t="s">
        <v>401</v>
      </c>
      <c r="AY58" s="18" t="str">
        <f>HYPERLINK("#단가대비표!B94", "▶바로가기")</f>
        <v>▶바로가기</v>
      </c>
    </row>
    <row r="59" spans="1:51" ht="28.5" customHeight="1" x14ac:dyDescent="0.3">
      <c r="A59" s="1" t="s">
        <v>539</v>
      </c>
      <c r="B59" s="3" t="s">
        <v>534</v>
      </c>
      <c r="C59" s="1" t="s">
        <v>491</v>
      </c>
      <c r="D59" s="14">
        <v>11.08</v>
      </c>
      <c r="E59" s="9"/>
      <c r="F59" s="6"/>
      <c r="G59" s="9"/>
      <c r="H59" s="6"/>
      <c r="I59" s="9"/>
      <c r="J59" s="6"/>
      <c r="K59" s="9"/>
      <c r="L59" s="6"/>
      <c r="M59" s="3" t="s">
        <v>401</v>
      </c>
      <c r="N59" s="5" t="s">
        <v>328</v>
      </c>
      <c r="O59" s="10" t="s">
        <v>401</v>
      </c>
      <c r="P59" s="10" t="s">
        <v>401</v>
      </c>
      <c r="Q59" s="10" t="s">
        <v>620</v>
      </c>
      <c r="R59" s="7">
        <v>621923</v>
      </c>
      <c r="S59" s="7">
        <v>20</v>
      </c>
      <c r="T59" s="10" t="s">
        <v>231</v>
      </c>
      <c r="U59" s="10" t="s">
        <v>231</v>
      </c>
      <c r="V59" s="10" t="s">
        <v>438</v>
      </c>
      <c r="W59" s="10" t="s">
        <v>401</v>
      </c>
      <c r="X59" s="7">
        <v>0</v>
      </c>
      <c r="Y59" s="7">
        <v>0</v>
      </c>
      <c r="Z59" s="7">
        <v>3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15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0"/>
      <c r="AV59" s="7">
        <v>100</v>
      </c>
      <c r="AW59" s="4" t="s">
        <v>433</v>
      </c>
      <c r="AX59" s="17" t="s">
        <v>401</v>
      </c>
      <c r="AY59" s="18" t="str">
        <f>HYPERLINK("#단가대비표!B95", "▶바로가기")</f>
        <v>▶바로가기</v>
      </c>
    </row>
    <row r="60" spans="1:51" ht="28.5" customHeight="1" x14ac:dyDescent="0.3">
      <c r="A60" s="1" t="s">
        <v>345</v>
      </c>
      <c r="B60" s="3" t="s">
        <v>593</v>
      </c>
      <c r="C60" s="1" t="s">
        <v>491</v>
      </c>
      <c r="D60" s="14">
        <v>0.67</v>
      </c>
      <c r="E60" s="9"/>
      <c r="F60" s="6"/>
      <c r="G60" s="9"/>
      <c r="H60" s="6"/>
      <c r="I60" s="9"/>
      <c r="J60" s="6"/>
      <c r="K60" s="9"/>
      <c r="L60" s="6"/>
      <c r="M60" s="3" t="s">
        <v>401</v>
      </c>
      <c r="N60" s="5" t="s">
        <v>502</v>
      </c>
      <c r="O60" s="10" t="s">
        <v>401</v>
      </c>
      <c r="P60" s="10" t="s">
        <v>401</v>
      </c>
      <c r="Q60" s="10" t="s">
        <v>620</v>
      </c>
      <c r="R60" s="7">
        <v>621923</v>
      </c>
      <c r="S60" s="7">
        <v>30</v>
      </c>
      <c r="T60" s="10" t="s">
        <v>438</v>
      </c>
      <c r="U60" s="10" t="s">
        <v>231</v>
      </c>
      <c r="V60" s="10" t="s">
        <v>231</v>
      </c>
      <c r="W60" s="10" t="s">
        <v>401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15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10"/>
      <c r="AV60" s="7">
        <v>100</v>
      </c>
      <c r="AW60" s="4" t="s">
        <v>578</v>
      </c>
      <c r="AX60" s="17" t="s">
        <v>401</v>
      </c>
      <c r="AY60" s="18" t="str">
        <f>HYPERLINK("#일위대가목록!A13", "▶바로가기")</f>
        <v>▶바로가기</v>
      </c>
    </row>
    <row r="61" spans="1:51" ht="28.5" customHeight="1" x14ac:dyDescent="0.3">
      <c r="A61" s="1" t="s">
        <v>364</v>
      </c>
      <c r="B61" s="3" t="s">
        <v>593</v>
      </c>
      <c r="C61" s="1" t="s">
        <v>491</v>
      </c>
      <c r="D61" s="14">
        <v>10.09</v>
      </c>
      <c r="E61" s="9"/>
      <c r="F61" s="6"/>
      <c r="G61" s="9"/>
      <c r="H61" s="6"/>
      <c r="I61" s="9"/>
      <c r="J61" s="6"/>
      <c r="K61" s="9"/>
      <c r="L61" s="6"/>
      <c r="M61" s="3" t="s">
        <v>401</v>
      </c>
      <c r="N61" s="5" t="s">
        <v>196</v>
      </c>
      <c r="O61" s="10" t="s">
        <v>401</v>
      </c>
      <c r="P61" s="10" t="s">
        <v>401</v>
      </c>
      <c r="Q61" s="10" t="s">
        <v>620</v>
      </c>
      <c r="R61" s="7">
        <v>621923</v>
      </c>
      <c r="S61" s="7">
        <v>40</v>
      </c>
      <c r="T61" s="10" t="s">
        <v>438</v>
      </c>
      <c r="U61" s="10" t="s">
        <v>231</v>
      </c>
      <c r="V61" s="10" t="s">
        <v>231</v>
      </c>
      <c r="W61" s="10" t="s">
        <v>401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15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10"/>
      <c r="AV61" s="7">
        <v>100</v>
      </c>
      <c r="AW61" s="4" t="s">
        <v>202</v>
      </c>
      <c r="AX61" s="17" t="s">
        <v>401</v>
      </c>
      <c r="AY61" s="18" t="str">
        <f>HYPERLINK("#일위대가목록!A14", "▶바로가기")</f>
        <v>▶바로가기</v>
      </c>
    </row>
    <row r="62" spans="1:51" ht="28.5" customHeight="1" x14ac:dyDescent="0.3">
      <c r="A62" s="1" t="s">
        <v>648</v>
      </c>
      <c r="B62" s="3" t="s">
        <v>350</v>
      </c>
      <c r="C62" s="1" t="s">
        <v>491</v>
      </c>
      <c r="D62" s="14">
        <v>5.83</v>
      </c>
      <c r="E62" s="9"/>
      <c r="F62" s="6"/>
      <c r="G62" s="9"/>
      <c r="H62" s="6"/>
      <c r="I62" s="9"/>
      <c r="J62" s="6"/>
      <c r="K62" s="9"/>
      <c r="L62" s="6"/>
      <c r="M62" s="3"/>
      <c r="N62" s="5" t="s">
        <v>524</v>
      </c>
      <c r="O62" s="10" t="s">
        <v>401</v>
      </c>
      <c r="P62" s="10" t="s">
        <v>401</v>
      </c>
      <c r="Q62" s="10" t="s">
        <v>620</v>
      </c>
      <c r="R62" s="7">
        <v>621923</v>
      </c>
      <c r="S62" s="7">
        <v>50</v>
      </c>
      <c r="T62" s="10" t="s">
        <v>438</v>
      </c>
      <c r="U62" s="10" t="s">
        <v>231</v>
      </c>
      <c r="V62" s="10" t="s">
        <v>231</v>
      </c>
      <c r="W62" s="10" t="s">
        <v>401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15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0"/>
      <c r="AV62" s="7">
        <v>100</v>
      </c>
      <c r="AW62" s="4" t="s">
        <v>247</v>
      </c>
      <c r="AX62" s="17" t="s">
        <v>401</v>
      </c>
      <c r="AY62" s="18" t="str">
        <f>HYPERLINK("#일위대가목록!A15", "▶바로가기")</f>
        <v>▶바로가기</v>
      </c>
    </row>
    <row r="63" spans="1:51" ht="28.5" customHeight="1" x14ac:dyDescent="0.3">
      <c r="A63" s="1" t="s">
        <v>401</v>
      </c>
      <c r="B63" s="1" t="s">
        <v>401</v>
      </c>
      <c r="C63" s="1" t="s">
        <v>401</v>
      </c>
      <c r="D63" s="6">
        <v>0</v>
      </c>
      <c r="E63" s="9"/>
      <c r="F63" s="6"/>
      <c r="G63" s="9"/>
      <c r="H63" s="6"/>
      <c r="I63" s="9"/>
      <c r="J63" s="6"/>
      <c r="K63" s="9"/>
      <c r="L63" s="6"/>
      <c r="M63" s="1" t="s">
        <v>401</v>
      </c>
      <c r="N63" s="1" t="s">
        <v>401</v>
      </c>
      <c r="O63" s="1" t="s">
        <v>401</v>
      </c>
      <c r="P63" s="1" t="s">
        <v>401</v>
      </c>
      <c r="AU63" s="10"/>
      <c r="AV63" s="7">
        <v>0</v>
      </c>
      <c r="AW63" s="4" t="s">
        <v>401</v>
      </c>
    </row>
    <row r="64" spans="1:51" ht="28.5" customHeight="1" x14ac:dyDescent="0.3">
      <c r="A64" s="1" t="s">
        <v>401</v>
      </c>
      <c r="B64" s="1" t="s">
        <v>401</v>
      </c>
      <c r="C64" s="1" t="s">
        <v>401</v>
      </c>
      <c r="D64" s="6">
        <v>0</v>
      </c>
      <c r="E64" s="9"/>
      <c r="F64" s="6"/>
      <c r="G64" s="9"/>
      <c r="H64" s="6"/>
      <c r="I64" s="9"/>
      <c r="J64" s="6"/>
      <c r="K64" s="9"/>
      <c r="L64" s="6"/>
      <c r="M64" s="1" t="s">
        <v>401</v>
      </c>
      <c r="N64" s="1" t="s">
        <v>401</v>
      </c>
      <c r="O64" s="1" t="s">
        <v>401</v>
      </c>
      <c r="P64" s="1" t="s">
        <v>401</v>
      </c>
      <c r="AU64" s="10"/>
      <c r="AV64" s="7">
        <v>0</v>
      </c>
      <c r="AW64" s="4" t="s">
        <v>401</v>
      </c>
    </row>
    <row r="65" spans="1:49" ht="28.5" customHeight="1" x14ac:dyDescent="0.3">
      <c r="A65" s="1" t="s">
        <v>401</v>
      </c>
      <c r="B65" s="1" t="s">
        <v>401</v>
      </c>
      <c r="C65" s="1" t="s">
        <v>401</v>
      </c>
      <c r="D65" s="6">
        <v>0</v>
      </c>
      <c r="E65" s="9"/>
      <c r="F65" s="6"/>
      <c r="G65" s="9"/>
      <c r="H65" s="6"/>
      <c r="I65" s="9"/>
      <c r="J65" s="6"/>
      <c r="K65" s="9"/>
      <c r="L65" s="6"/>
      <c r="M65" s="1" t="s">
        <v>401</v>
      </c>
      <c r="N65" s="1" t="s">
        <v>401</v>
      </c>
      <c r="O65" s="1" t="s">
        <v>401</v>
      </c>
      <c r="P65" s="1" t="s">
        <v>401</v>
      </c>
      <c r="AU65" s="10"/>
      <c r="AV65" s="7">
        <v>0</v>
      </c>
      <c r="AW65" s="4" t="s">
        <v>401</v>
      </c>
    </row>
    <row r="66" spans="1:49" ht="28.5" customHeight="1" x14ac:dyDescent="0.3">
      <c r="A66" s="1" t="s">
        <v>401</v>
      </c>
      <c r="B66" s="1" t="s">
        <v>401</v>
      </c>
      <c r="C66" s="1" t="s">
        <v>401</v>
      </c>
      <c r="D66" s="6">
        <v>0</v>
      </c>
      <c r="E66" s="9"/>
      <c r="F66" s="6"/>
      <c r="G66" s="9"/>
      <c r="H66" s="6"/>
      <c r="I66" s="9"/>
      <c r="J66" s="6"/>
      <c r="K66" s="9"/>
      <c r="L66" s="6"/>
      <c r="M66" s="1" t="s">
        <v>401</v>
      </c>
      <c r="N66" s="1" t="s">
        <v>401</v>
      </c>
      <c r="O66" s="1" t="s">
        <v>401</v>
      </c>
      <c r="P66" s="1" t="s">
        <v>401</v>
      </c>
      <c r="AU66" s="10"/>
      <c r="AV66" s="7">
        <v>0</v>
      </c>
      <c r="AW66" s="4" t="s">
        <v>401</v>
      </c>
    </row>
    <row r="67" spans="1:49" ht="28.5" customHeight="1" x14ac:dyDescent="0.3">
      <c r="A67" s="1" t="s">
        <v>401</v>
      </c>
      <c r="B67" s="1" t="s">
        <v>401</v>
      </c>
      <c r="C67" s="1" t="s">
        <v>401</v>
      </c>
      <c r="D67" s="6">
        <v>0</v>
      </c>
      <c r="E67" s="9"/>
      <c r="F67" s="6"/>
      <c r="G67" s="9"/>
      <c r="H67" s="6"/>
      <c r="I67" s="9"/>
      <c r="J67" s="6"/>
      <c r="K67" s="9"/>
      <c r="L67" s="6"/>
      <c r="M67" s="1" t="s">
        <v>401</v>
      </c>
      <c r="N67" s="1" t="s">
        <v>401</v>
      </c>
      <c r="O67" s="1" t="s">
        <v>401</v>
      </c>
      <c r="P67" s="1" t="s">
        <v>401</v>
      </c>
      <c r="AU67" s="10"/>
      <c r="AV67" s="7">
        <v>0</v>
      </c>
      <c r="AW67" s="4" t="s">
        <v>401</v>
      </c>
    </row>
    <row r="68" spans="1:49" ht="28.5" customHeight="1" x14ac:dyDescent="0.3">
      <c r="A68" s="1" t="s">
        <v>401</v>
      </c>
      <c r="B68" s="1" t="s">
        <v>401</v>
      </c>
      <c r="C68" s="1" t="s">
        <v>401</v>
      </c>
      <c r="D68" s="6">
        <v>0</v>
      </c>
      <c r="E68" s="9"/>
      <c r="F68" s="6"/>
      <c r="G68" s="9"/>
      <c r="H68" s="6"/>
      <c r="I68" s="9"/>
      <c r="J68" s="6"/>
      <c r="K68" s="9"/>
      <c r="L68" s="6"/>
      <c r="M68" s="1" t="s">
        <v>401</v>
      </c>
      <c r="N68" s="1" t="s">
        <v>401</v>
      </c>
      <c r="O68" s="1" t="s">
        <v>401</v>
      </c>
      <c r="P68" s="1" t="s">
        <v>401</v>
      </c>
      <c r="AU68" s="10"/>
      <c r="AV68" s="7">
        <v>0</v>
      </c>
      <c r="AW68" s="4" t="s">
        <v>401</v>
      </c>
    </row>
    <row r="69" spans="1:49" ht="28.5" customHeight="1" x14ac:dyDescent="0.3">
      <c r="A69" s="1" t="s">
        <v>401</v>
      </c>
      <c r="B69" s="1" t="s">
        <v>401</v>
      </c>
      <c r="C69" s="1" t="s">
        <v>401</v>
      </c>
      <c r="D69" s="6">
        <v>0</v>
      </c>
      <c r="E69" s="9"/>
      <c r="F69" s="6"/>
      <c r="G69" s="9"/>
      <c r="H69" s="6"/>
      <c r="I69" s="9"/>
      <c r="J69" s="6"/>
      <c r="K69" s="9"/>
      <c r="L69" s="6"/>
      <c r="M69" s="1" t="s">
        <v>401</v>
      </c>
      <c r="N69" s="1" t="s">
        <v>401</v>
      </c>
      <c r="O69" s="1" t="s">
        <v>401</v>
      </c>
      <c r="P69" s="1" t="s">
        <v>401</v>
      </c>
      <c r="AU69" s="10"/>
      <c r="AV69" s="7">
        <v>0</v>
      </c>
      <c r="AW69" s="4" t="s">
        <v>401</v>
      </c>
    </row>
    <row r="70" spans="1:49" ht="28.5" customHeight="1" x14ac:dyDescent="0.3">
      <c r="A70" s="1" t="s">
        <v>401</v>
      </c>
      <c r="B70" s="1" t="s">
        <v>401</v>
      </c>
      <c r="C70" s="1" t="s">
        <v>401</v>
      </c>
      <c r="D70" s="6">
        <v>0</v>
      </c>
      <c r="E70" s="9"/>
      <c r="F70" s="6"/>
      <c r="G70" s="9"/>
      <c r="H70" s="6"/>
      <c r="I70" s="9"/>
      <c r="J70" s="6"/>
      <c r="K70" s="9"/>
      <c r="L70" s="6"/>
      <c r="M70" s="1" t="s">
        <v>401</v>
      </c>
      <c r="N70" s="1" t="s">
        <v>401</v>
      </c>
      <c r="O70" s="1" t="s">
        <v>401</v>
      </c>
      <c r="P70" s="1" t="s">
        <v>401</v>
      </c>
      <c r="AU70" s="10"/>
      <c r="AV70" s="7">
        <v>0</v>
      </c>
      <c r="AW70" s="4" t="s">
        <v>401</v>
      </c>
    </row>
    <row r="71" spans="1:49" ht="28.5" customHeight="1" x14ac:dyDescent="0.3">
      <c r="A71" s="1" t="s">
        <v>401</v>
      </c>
      <c r="B71" s="1" t="s">
        <v>401</v>
      </c>
      <c r="C71" s="1" t="s">
        <v>401</v>
      </c>
      <c r="D71" s="6">
        <v>0</v>
      </c>
      <c r="E71" s="9"/>
      <c r="F71" s="6"/>
      <c r="G71" s="9"/>
      <c r="H71" s="6"/>
      <c r="I71" s="9"/>
      <c r="J71" s="6"/>
      <c r="K71" s="9"/>
      <c r="L71" s="6"/>
      <c r="M71" s="1" t="s">
        <v>401</v>
      </c>
      <c r="N71" s="1" t="s">
        <v>401</v>
      </c>
      <c r="O71" s="1" t="s">
        <v>401</v>
      </c>
      <c r="P71" s="1" t="s">
        <v>401</v>
      </c>
      <c r="AU71" s="10"/>
      <c r="AV71" s="7">
        <v>0</v>
      </c>
      <c r="AW71" s="4" t="s">
        <v>401</v>
      </c>
    </row>
    <row r="72" spans="1:49" ht="28.5" customHeight="1" x14ac:dyDescent="0.3">
      <c r="A72" s="1" t="s">
        <v>401</v>
      </c>
      <c r="B72" s="1" t="s">
        <v>401</v>
      </c>
      <c r="C72" s="1" t="s">
        <v>401</v>
      </c>
      <c r="D72" s="6">
        <v>0</v>
      </c>
      <c r="E72" s="9"/>
      <c r="F72" s="6"/>
      <c r="G72" s="9"/>
      <c r="H72" s="6"/>
      <c r="I72" s="9"/>
      <c r="J72" s="6"/>
      <c r="K72" s="9"/>
      <c r="L72" s="6"/>
      <c r="M72" s="1" t="s">
        <v>401</v>
      </c>
      <c r="N72" s="1" t="s">
        <v>401</v>
      </c>
      <c r="O72" s="1" t="s">
        <v>401</v>
      </c>
      <c r="P72" s="1" t="s">
        <v>401</v>
      </c>
      <c r="AU72" s="10"/>
      <c r="AV72" s="7">
        <v>0</v>
      </c>
      <c r="AW72" s="4" t="s">
        <v>401</v>
      </c>
    </row>
    <row r="73" spans="1:49" ht="28.5" customHeight="1" x14ac:dyDescent="0.3">
      <c r="A73" s="1" t="s">
        <v>401</v>
      </c>
      <c r="B73" s="1" t="s">
        <v>401</v>
      </c>
      <c r="C73" s="1" t="s">
        <v>401</v>
      </c>
      <c r="D73" s="6">
        <v>0</v>
      </c>
      <c r="E73" s="9"/>
      <c r="F73" s="6"/>
      <c r="G73" s="9"/>
      <c r="H73" s="6"/>
      <c r="I73" s="9"/>
      <c r="J73" s="6"/>
      <c r="K73" s="9"/>
      <c r="L73" s="6"/>
      <c r="M73" s="1" t="s">
        <v>401</v>
      </c>
      <c r="N73" s="1" t="s">
        <v>401</v>
      </c>
      <c r="O73" s="1" t="s">
        <v>401</v>
      </c>
      <c r="P73" s="1" t="s">
        <v>401</v>
      </c>
      <c r="AU73" s="10"/>
      <c r="AV73" s="7">
        <v>0</v>
      </c>
      <c r="AW73" s="4" t="s">
        <v>401</v>
      </c>
    </row>
    <row r="74" spans="1:49" ht="28.5" customHeight="1" x14ac:dyDescent="0.3">
      <c r="A74" s="1" t="s">
        <v>401</v>
      </c>
      <c r="B74" s="1" t="s">
        <v>401</v>
      </c>
      <c r="C74" s="1" t="s">
        <v>401</v>
      </c>
      <c r="D74" s="6">
        <v>0</v>
      </c>
      <c r="E74" s="9"/>
      <c r="F74" s="6"/>
      <c r="G74" s="9"/>
      <c r="H74" s="6"/>
      <c r="I74" s="9"/>
      <c r="J74" s="6"/>
      <c r="K74" s="9"/>
      <c r="L74" s="6"/>
      <c r="M74" s="1" t="s">
        <v>401</v>
      </c>
      <c r="N74" s="1" t="s">
        <v>401</v>
      </c>
      <c r="O74" s="1" t="s">
        <v>401</v>
      </c>
      <c r="P74" s="1" t="s">
        <v>401</v>
      </c>
      <c r="AU74" s="10"/>
      <c r="AV74" s="7">
        <v>0</v>
      </c>
      <c r="AW74" s="4" t="s">
        <v>401</v>
      </c>
    </row>
    <row r="75" spans="1:49" ht="28.5" customHeight="1" x14ac:dyDescent="0.3">
      <c r="A75" s="1" t="s">
        <v>401</v>
      </c>
      <c r="B75" s="1" t="s">
        <v>401</v>
      </c>
      <c r="C75" s="1" t="s">
        <v>401</v>
      </c>
      <c r="D75" s="6">
        <v>0</v>
      </c>
      <c r="E75" s="9"/>
      <c r="F75" s="6"/>
      <c r="G75" s="9"/>
      <c r="H75" s="6"/>
      <c r="I75" s="9"/>
      <c r="J75" s="6"/>
      <c r="K75" s="9"/>
      <c r="L75" s="6"/>
      <c r="M75" s="1" t="s">
        <v>401</v>
      </c>
      <c r="N75" s="1" t="s">
        <v>401</v>
      </c>
      <c r="O75" s="1" t="s">
        <v>401</v>
      </c>
      <c r="P75" s="1" t="s">
        <v>401</v>
      </c>
      <c r="AU75" s="10"/>
      <c r="AV75" s="7">
        <v>0</v>
      </c>
      <c r="AW75" s="4" t="s">
        <v>401</v>
      </c>
    </row>
    <row r="76" spans="1:49" ht="28.5" customHeight="1" x14ac:dyDescent="0.3">
      <c r="A76" s="1" t="s">
        <v>401</v>
      </c>
      <c r="B76" s="1" t="s">
        <v>401</v>
      </c>
      <c r="C76" s="1" t="s">
        <v>401</v>
      </c>
      <c r="D76" s="6">
        <v>0</v>
      </c>
      <c r="E76" s="9"/>
      <c r="F76" s="6"/>
      <c r="G76" s="9"/>
      <c r="H76" s="6"/>
      <c r="I76" s="9"/>
      <c r="J76" s="6"/>
      <c r="K76" s="9"/>
      <c r="L76" s="6"/>
      <c r="M76" s="1" t="s">
        <v>401</v>
      </c>
      <c r="N76" s="1" t="s">
        <v>401</v>
      </c>
      <c r="O76" s="1" t="s">
        <v>401</v>
      </c>
      <c r="P76" s="1" t="s">
        <v>401</v>
      </c>
      <c r="AU76" s="10"/>
      <c r="AV76" s="7">
        <v>0</v>
      </c>
      <c r="AW76" s="4" t="s">
        <v>401</v>
      </c>
    </row>
    <row r="77" spans="1:49" ht="28.5" customHeight="1" x14ac:dyDescent="0.3">
      <c r="A77" s="1" t="s">
        <v>401</v>
      </c>
      <c r="B77" s="1" t="s">
        <v>401</v>
      </c>
      <c r="C77" s="1" t="s">
        <v>401</v>
      </c>
      <c r="D77" s="6">
        <v>0</v>
      </c>
      <c r="E77" s="9"/>
      <c r="F77" s="6"/>
      <c r="G77" s="9"/>
      <c r="H77" s="6"/>
      <c r="I77" s="9"/>
      <c r="J77" s="6"/>
      <c r="K77" s="9"/>
      <c r="L77" s="6"/>
      <c r="M77" s="1" t="s">
        <v>401</v>
      </c>
      <c r="N77" s="1" t="s">
        <v>401</v>
      </c>
      <c r="O77" s="1" t="s">
        <v>401</v>
      </c>
      <c r="P77" s="1" t="s">
        <v>401</v>
      </c>
      <c r="AU77" s="10"/>
      <c r="AV77" s="7">
        <v>0</v>
      </c>
      <c r="AW77" s="4" t="s">
        <v>401</v>
      </c>
    </row>
    <row r="78" spans="1:49" ht="28.5" customHeight="1" x14ac:dyDescent="0.3">
      <c r="A78" s="1" t="s">
        <v>401</v>
      </c>
      <c r="B78" s="1" t="s">
        <v>401</v>
      </c>
      <c r="C78" s="1" t="s">
        <v>401</v>
      </c>
      <c r="D78" s="6">
        <v>0</v>
      </c>
      <c r="E78" s="9"/>
      <c r="F78" s="6"/>
      <c r="G78" s="9"/>
      <c r="H78" s="6"/>
      <c r="I78" s="9"/>
      <c r="J78" s="6"/>
      <c r="K78" s="9"/>
      <c r="L78" s="6"/>
      <c r="M78" s="1" t="s">
        <v>401</v>
      </c>
      <c r="N78" s="1" t="s">
        <v>401</v>
      </c>
      <c r="O78" s="1" t="s">
        <v>401</v>
      </c>
      <c r="P78" s="1" t="s">
        <v>401</v>
      </c>
      <c r="AU78" s="10"/>
      <c r="AV78" s="7">
        <v>0</v>
      </c>
      <c r="AW78" s="4" t="s">
        <v>401</v>
      </c>
    </row>
    <row r="79" spans="1:49" ht="28.5" customHeight="1" x14ac:dyDescent="0.3">
      <c r="A79" s="1" t="s">
        <v>401</v>
      </c>
      <c r="B79" s="1" t="s">
        <v>401</v>
      </c>
      <c r="C79" s="1" t="s">
        <v>401</v>
      </c>
      <c r="D79" s="6">
        <v>0</v>
      </c>
      <c r="E79" s="9"/>
      <c r="F79" s="6"/>
      <c r="G79" s="9"/>
      <c r="H79" s="6"/>
      <c r="I79" s="9"/>
      <c r="J79" s="6"/>
      <c r="K79" s="9"/>
      <c r="L79" s="6"/>
      <c r="M79" s="1" t="s">
        <v>401</v>
      </c>
      <c r="N79" s="1" t="s">
        <v>401</v>
      </c>
      <c r="O79" s="1" t="s">
        <v>401</v>
      </c>
      <c r="P79" s="1" t="s">
        <v>401</v>
      </c>
      <c r="AU79" s="10"/>
      <c r="AV79" s="7">
        <v>0</v>
      </c>
      <c r="AW79" s="4" t="s">
        <v>401</v>
      </c>
    </row>
    <row r="80" spans="1:49" ht="28.5" customHeight="1" x14ac:dyDescent="0.3">
      <c r="A80" s="1" t="s">
        <v>401</v>
      </c>
      <c r="B80" s="1" t="s">
        <v>401</v>
      </c>
      <c r="C80" s="1" t="s">
        <v>401</v>
      </c>
      <c r="D80" s="6">
        <v>0</v>
      </c>
      <c r="E80" s="9"/>
      <c r="F80" s="6"/>
      <c r="G80" s="9"/>
      <c r="H80" s="6"/>
      <c r="I80" s="9"/>
      <c r="J80" s="6"/>
      <c r="K80" s="9"/>
      <c r="L80" s="6"/>
      <c r="M80" s="1" t="s">
        <v>401</v>
      </c>
      <c r="N80" s="1" t="s">
        <v>401</v>
      </c>
      <c r="O80" s="1" t="s">
        <v>401</v>
      </c>
      <c r="P80" s="1" t="s">
        <v>401</v>
      </c>
      <c r="AU80" s="10"/>
      <c r="AV80" s="7">
        <v>0</v>
      </c>
      <c r="AW80" s="4" t="s">
        <v>401</v>
      </c>
    </row>
    <row r="81" spans="1:51" ht="28.5" customHeight="1" x14ac:dyDescent="0.3">
      <c r="A81" s="1" t="s">
        <v>401</v>
      </c>
      <c r="B81" s="1" t="s">
        <v>401</v>
      </c>
      <c r="C81" s="1" t="s">
        <v>401</v>
      </c>
      <c r="D81" s="6">
        <v>0</v>
      </c>
      <c r="E81" s="9"/>
      <c r="F81" s="6"/>
      <c r="G81" s="9"/>
      <c r="H81" s="6"/>
      <c r="I81" s="9"/>
      <c r="J81" s="6"/>
      <c r="K81" s="9"/>
      <c r="L81" s="6"/>
      <c r="M81" s="1" t="s">
        <v>401</v>
      </c>
      <c r="N81" s="1" t="s">
        <v>401</v>
      </c>
      <c r="O81" s="1" t="s">
        <v>401</v>
      </c>
      <c r="P81" s="1" t="s">
        <v>401</v>
      </c>
      <c r="AU81" s="10"/>
      <c r="AV81" s="7">
        <v>0</v>
      </c>
      <c r="AW81" s="4" t="s">
        <v>401</v>
      </c>
    </row>
    <row r="82" spans="1:51" ht="28.5" customHeight="1" x14ac:dyDescent="0.3">
      <c r="A82" s="1" t="s">
        <v>75</v>
      </c>
      <c r="B82" s="1" t="s">
        <v>401</v>
      </c>
      <c r="C82" s="1" t="s">
        <v>401</v>
      </c>
      <c r="D82" s="1" t="s">
        <v>401</v>
      </c>
      <c r="E82" s="12"/>
      <c r="F82" s="6"/>
      <c r="G82" s="6"/>
      <c r="H82" s="6"/>
      <c r="I82" s="6"/>
      <c r="J82" s="6"/>
      <c r="K82" s="11"/>
      <c r="L82" s="6"/>
      <c r="M82" s="1"/>
      <c r="AW82" s="1" t="s">
        <v>401</v>
      </c>
    </row>
    <row r="83" spans="1:51" ht="28.5" customHeight="1" x14ac:dyDescent="0.3">
      <c r="A83" s="8" t="s">
        <v>323</v>
      </c>
      <c r="B83" s="1"/>
      <c r="C83" s="1"/>
      <c r="D83" s="1" t="s">
        <v>401</v>
      </c>
      <c r="E83" s="1"/>
      <c r="F83" s="1"/>
      <c r="G83" s="1"/>
      <c r="H83" s="1"/>
      <c r="I83" s="1"/>
      <c r="J83" s="1"/>
      <c r="K83" s="1"/>
      <c r="L83" s="1"/>
      <c r="M83" s="1" t="s">
        <v>401</v>
      </c>
      <c r="N83" s="2" t="s">
        <v>401</v>
      </c>
      <c r="Q83" s="10" t="s">
        <v>222</v>
      </c>
      <c r="R83" s="7">
        <v>685958</v>
      </c>
      <c r="S83" s="7">
        <v>0</v>
      </c>
      <c r="AH83" s="10"/>
      <c r="AW83" s="1" t="s">
        <v>401</v>
      </c>
    </row>
    <row r="84" spans="1:51" ht="28.5" customHeight="1" x14ac:dyDescent="0.3">
      <c r="A84" s="1" t="s">
        <v>353</v>
      </c>
      <c r="B84" s="3" t="s">
        <v>554</v>
      </c>
      <c r="C84" s="1" t="s">
        <v>491</v>
      </c>
      <c r="D84" s="14">
        <v>369.51</v>
      </c>
      <c r="E84" s="9"/>
      <c r="F84" s="6"/>
      <c r="G84" s="9"/>
      <c r="H84" s="6"/>
      <c r="I84" s="9"/>
      <c r="J84" s="6"/>
      <c r="K84" s="9"/>
      <c r="L84" s="6"/>
      <c r="M84" s="3"/>
      <c r="N84" s="5" t="s">
        <v>565</v>
      </c>
      <c r="O84" s="10" t="s">
        <v>401</v>
      </c>
      <c r="P84" s="10" t="s">
        <v>401</v>
      </c>
      <c r="Q84" s="10" t="s">
        <v>222</v>
      </c>
      <c r="R84" s="7">
        <v>685958</v>
      </c>
      <c r="S84" s="7">
        <v>10</v>
      </c>
      <c r="T84" s="10" t="s">
        <v>438</v>
      </c>
      <c r="U84" s="10" t="s">
        <v>231</v>
      </c>
      <c r="V84" s="10" t="s">
        <v>231</v>
      </c>
      <c r="W84" s="10" t="s">
        <v>401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21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0"/>
      <c r="AV84" s="7">
        <v>100</v>
      </c>
      <c r="AW84" s="4" t="s">
        <v>109</v>
      </c>
      <c r="AX84" s="17" t="s">
        <v>401</v>
      </c>
      <c r="AY84" s="18" t="str">
        <f>HYPERLINK("#일위대가목록!A16", "▶바로가기")</f>
        <v>▶바로가기</v>
      </c>
    </row>
    <row r="85" spans="1:51" ht="28.5" customHeight="1" x14ac:dyDescent="0.3">
      <c r="A85" s="1" t="s">
        <v>558</v>
      </c>
      <c r="B85" s="3" t="s">
        <v>182</v>
      </c>
      <c r="C85" s="1" t="s">
        <v>491</v>
      </c>
      <c r="D85" s="14">
        <v>271.91000000000003</v>
      </c>
      <c r="E85" s="9"/>
      <c r="F85" s="6"/>
      <c r="G85" s="9"/>
      <c r="H85" s="6"/>
      <c r="I85" s="9"/>
      <c r="J85" s="6"/>
      <c r="K85" s="9"/>
      <c r="L85" s="6"/>
      <c r="M85" s="3" t="s">
        <v>401</v>
      </c>
      <c r="N85" s="5" t="s">
        <v>305</v>
      </c>
      <c r="O85" s="10" t="s">
        <v>401</v>
      </c>
      <c r="P85" s="10" t="s">
        <v>401</v>
      </c>
      <c r="Q85" s="10" t="s">
        <v>222</v>
      </c>
      <c r="R85" s="7">
        <v>685958</v>
      </c>
      <c r="S85" s="7">
        <v>20</v>
      </c>
      <c r="T85" s="10" t="s">
        <v>438</v>
      </c>
      <c r="U85" s="10" t="s">
        <v>231</v>
      </c>
      <c r="V85" s="10" t="s">
        <v>231</v>
      </c>
      <c r="W85" s="10" t="s">
        <v>401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21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0"/>
      <c r="AV85" s="7">
        <v>100</v>
      </c>
      <c r="AW85" s="4" t="s">
        <v>266</v>
      </c>
      <c r="AX85" s="17" t="s">
        <v>401</v>
      </c>
      <c r="AY85" s="18" t="str">
        <f>HYPERLINK("#일위대가목록!A17", "▶바로가기")</f>
        <v>▶바로가기</v>
      </c>
    </row>
    <row r="86" spans="1:51" ht="28.5" customHeight="1" x14ac:dyDescent="0.3">
      <c r="A86" s="1" t="s">
        <v>607</v>
      </c>
      <c r="B86" s="3" t="s">
        <v>148</v>
      </c>
      <c r="C86" s="1" t="s">
        <v>491</v>
      </c>
      <c r="D86" s="14">
        <v>64.459999999999994</v>
      </c>
      <c r="E86" s="9"/>
      <c r="F86" s="6"/>
      <c r="G86" s="9"/>
      <c r="H86" s="6"/>
      <c r="I86" s="9"/>
      <c r="J86" s="6"/>
      <c r="K86" s="9"/>
      <c r="L86" s="6"/>
      <c r="M86" s="3" t="s">
        <v>401</v>
      </c>
      <c r="N86" s="5" t="s">
        <v>70</v>
      </c>
      <c r="O86" s="10" t="s">
        <v>401</v>
      </c>
      <c r="P86" s="10" t="s">
        <v>401</v>
      </c>
      <c r="Q86" s="10" t="s">
        <v>222</v>
      </c>
      <c r="R86" s="7">
        <v>685958</v>
      </c>
      <c r="S86" s="7">
        <v>30</v>
      </c>
      <c r="T86" s="10" t="s">
        <v>438</v>
      </c>
      <c r="U86" s="10" t="s">
        <v>231</v>
      </c>
      <c r="V86" s="10" t="s">
        <v>231</v>
      </c>
      <c r="W86" s="10" t="s">
        <v>401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21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0"/>
      <c r="AV86" s="7">
        <v>100</v>
      </c>
      <c r="AW86" s="4" t="s">
        <v>604</v>
      </c>
      <c r="AX86" s="17" t="s">
        <v>401</v>
      </c>
      <c r="AY86" s="18" t="str">
        <f>HYPERLINK("#일위대가목록!A18", "▶바로가기")</f>
        <v>▶바로가기</v>
      </c>
    </row>
    <row r="87" spans="1:51" ht="28.5" customHeight="1" x14ac:dyDescent="0.3">
      <c r="A87" s="1" t="s">
        <v>629</v>
      </c>
      <c r="B87" s="3" t="s">
        <v>165</v>
      </c>
      <c r="C87" s="1" t="s">
        <v>491</v>
      </c>
      <c r="D87" s="14">
        <v>94.34</v>
      </c>
      <c r="E87" s="9"/>
      <c r="F87" s="6"/>
      <c r="G87" s="9"/>
      <c r="H87" s="6"/>
      <c r="I87" s="9"/>
      <c r="J87" s="6"/>
      <c r="K87" s="9"/>
      <c r="L87" s="6"/>
      <c r="M87" s="3" t="s">
        <v>401</v>
      </c>
      <c r="N87" s="5" t="s">
        <v>19</v>
      </c>
      <c r="O87" s="10" t="s">
        <v>401</v>
      </c>
      <c r="P87" s="10" t="s">
        <v>401</v>
      </c>
      <c r="Q87" s="10" t="s">
        <v>222</v>
      </c>
      <c r="R87" s="7">
        <v>685958</v>
      </c>
      <c r="S87" s="7">
        <v>40</v>
      </c>
      <c r="T87" s="10" t="s">
        <v>438</v>
      </c>
      <c r="U87" s="10" t="s">
        <v>231</v>
      </c>
      <c r="V87" s="10" t="s">
        <v>231</v>
      </c>
      <c r="W87" s="10" t="s">
        <v>401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21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0"/>
      <c r="AV87" s="7">
        <v>100</v>
      </c>
      <c r="AW87" s="4" t="s">
        <v>174</v>
      </c>
      <c r="AX87" s="17" t="s">
        <v>401</v>
      </c>
      <c r="AY87" s="18" t="str">
        <f>HYPERLINK("#일위대가목록!A19", "▶바로가기")</f>
        <v>▶바로가기</v>
      </c>
    </row>
    <row r="88" spans="1:51" ht="28.5" customHeight="1" x14ac:dyDescent="0.3">
      <c r="A88" s="1" t="s">
        <v>629</v>
      </c>
      <c r="B88" s="3" t="s">
        <v>287</v>
      </c>
      <c r="C88" s="1" t="s">
        <v>491</v>
      </c>
      <c r="D88" s="14">
        <v>154.97</v>
      </c>
      <c r="E88" s="9"/>
      <c r="F88" s="6"/>
      <c r="G88" s="9"/>
      <c r="H88" s="6"/>
      <c r="I88" s="9"/>
      <c r="J88" s="6"/>
      <c r="K88" s="9"/>
      <c r="L88" s="6"/>
      <c r="M88" s="3" t="s">
        <v>401</v>
      </c>
      <c r="N88" s="5" t="s">
        <v>381</v>
      </c>
      <c r="O88" s="10" t="s">
        <v>401</v>
      </c>
      <c r="P88" s="10" t="s">
        <v>401</v>
      </c>
      <c r="Q88" s="10" t="s">
        <v>222</v>
      </c>
      <c r="R88" s="7">
        <v>685958</v>
      </c>
      <c r="S88" s="7">
        <v>50</v>
      </c>
      <c r="T88" s="10" t="s">
        <v>438</v>
      </c>
      <c r="U88" s="10" t="s">
        <v>231</v>
      </c>
      <c r="V88" s="10" t="s">
        <v>231</v>
      </c>
      <c r="W88" s="10" t="s">
        <v>401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21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10"/>
      <c r="AV88" s="7">
        <v>100</v>
      </c>
      <c r="AW88" s="4" t="s">
        <v>80</v>
      </c>
      <c r="AX88" s="17" t="s">
        <v>401</v>
      </c>
      <c r="AY88" s="18" t="str">
        <f>HYPERLINK("#일위대가목록!A20", "▶바로가기")</f>
        <v>▶바로가기</v>
      </c>
    </row>
    <row r="89" spans="1:51" ht="28.5" customHeight="1" x14ac:dyDescent="0.3">
      <c r="A89" s="1" t="s">
        <v>126</v>
      </c>
      <c r="B89" s="3" t="s">
        <v>147</v>
      </c>
      <c r="C89" s="1" t="s">
        <v>491</v>
      </c>
      <c r="D89" s="14">
        <v>39.39</v>
      </c>
      <c r="E89" s="9"/>
      <c r="F89" s="6"/>
      <c r="G89" s="9"/>
      <c r="H89" s="6"/>
      <c r="I89" s="9"/>
      <c r="J89" s="6"/>
      <c r="K89" s="9"/>
      <c r="L89" s="6"/>
      <c r="M89" s="3" t="s">
        <v>401</v>
      </c>
      <c r="N89" s="5" t="s">
        <v>522</v>
      </c>
      <c r="O89" s="10" t="s">
        <v>401</v>
      </c>
      <c r="P89" s="10" t="s">
        <v>401</v>
      </c>
      <c r="Q89" s="10" t="s">
        <v>222</v>
      </c>
      <c r="R89" s="7">
        <v>685958</v>
      </c>
      <c r="S89" s="7">
        <v>60</v>
      </c>
      <c r="T89" s="10" t="s">
        <v>438</v>
      </c>
      <c r="U89" s="10" t="s">
        <v>231</v>
      </c>
      <c r="V89" s="10" t="s">
        <v>231</v>
      </c>
      <c r="W89" s="10" t="s">
        <v>401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21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10"/>
      <c r="AV89" s="7">
        <v>100</v>
      </c>
      <c r="AW89" s="4" t="s">
        <v>577</v>
      </c>
      <c r="AX89" s="17" t="s">
        <v>401</v>
      </c>
      <c r="AY89" s="18" t="str">
        <f>HYPERLINK("#일위대가목록!A21", "▶바로가기")</f>
        <v>▶바로가기</v>
      </c>
    </row>
    <row r="90" spans="1:51" ht="28.5" customHeight="1" x14ac:dyDescent="0.3">
      <c r="A90" s="1" t="s">
        <v>45</v>
      </c>
      <c r="B90" s="3" t="s">
        <v>183</v>
      </c>
      <c r="C90" s="1" t="s">
        <v>491</v>
      </c>
      <c r="D90" s="14">
        <v>18.420000000000002</v>
      </c>
      <c r="E90" s="9"/>
      <c r="F90" s="6"/>
      <c r="G90" s="9"/>
      <c r="H90" s="6"/>
      <c r="I90" s="9"/>
      <c r="J90" s="6"/>
      <c r="K90" s="9"/>
      <c r="L90" s="6"/>
      <c r="M90" s="3" t="s">
        <v>401</v>
      </c>
      <c r="N90" s="5" t="s">
        <v>51</v>
      </c>
      <c r="O90" s="10" t="s">
        <v>401</v>
      </c>
      <c r="P90" s="10" t="s">
        <v>401</v>
      </c>
      <c r="Q90" s="10" t="s">
        <v>222</v>
      </c>
      <c r="R90" s="7">
        <v>685958</v>
      </c>
      <c r="S90" s="7">
        <v>80</v>
      </c>
      <c r="T90" s="10" t="s">
        <v>438</v>
      </c>
      <c r="U90" s="10" t="s">
        <v>231</v>
      </c>
      <c r="V90" s="10" t="s">
        <v>231</v>
      </c>
      <c r="W90" s="10" t="s">
        <v>401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21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10"/>
      <c r="AV90" s="7">
        <v>100</v>
      </c>
      <c r="AW90" s="4" t="s">
        <v>299</v>
      </c>
      <c r="AX90" s="17" t="s">
        <v>401</v>
      </c>
      <c r="AY90" s="18" t="str">
        <f>HYPERLINK("#일위대가목록!A23", "▶바로가기")</f>
        <v>▶바로가기</v>
      </c>
    </row>
    <row r="91" spans="1:51" ht="28.5" customHeight="1" x14ac:dyDescent="0.3">
      <c r="A91" s="1" t="s">
        <v>416</v>
      </c>
      <c r="B91" s="3"/>
      <c r="C91" s="1" t="s">
        <v>73</v>
      </c>
      <c r="D91" s="14">
        <v>1</v>
      </c>
      <c r="E91" s="9"/>
      <c r="F91" s="6"/>
      <c r="G91" s="9"/>
      <c r="H91" s="6"/>
      <c r="I91" s="9"/>
      <c r="J91" s="6"/>
      <c r="K91" s="9"/>
      <c r="L91" s="6"/>
      <c r="M91" s="3" t="s">
        <v>389</v>
      </c>
      <c r="N91" s="5" t="s">
        <v>515</v>
      </c>
      <c r="O91" s="10" t="s">
        <v>401</v>
      </c>
      <c r="P91" s="10" t="s">
        <v>401</v>
      </c>
      <c r="Q91" s="10" t="s">
        <v>222</v>
      </c>
      <c r="R91" s="7">
        <v>685958</v>
      </c>
      <c r="S91" s="7">
        <v>90</v>
      </c>
      <c r="T91" s="10" t="s">
        <v>231</v>
      </c>
      <c r="U91" s="10" t="s">
        <v>231</v>
      </c>
      <c r="V91" s="10" t="s">
        <v>438</v>
      </c>
      <c r="W91" s="10" t="s">
        <v>401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21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10"/>
      <c r="AV91" s="7">
        <v>100</v>
      </c>
      <c r="AW91" s="4" t="s">
        <v>422</v>
      </c>
      <c r="AX91" s="17" t="s">
        <v>401</v>
      </c>
      <c r="AY91" s="18" t="str">
        <f>HYPERLINK("#단가대비표!B112", "▶바로가기")</f>
        <v>▶바로가기</v>
      </c>
    </row>
    <row r="92" spans="1:51" ht="28.5" customHeight="1" x14ac:dyDescent="0.3">
      <c r="A92" s="1" t="s">
        <v>401</v>
      </c>
      <c r="B92" s="1" t="s">
        <v>401</v>
      </c>
      <c r="C92" s="1" t="s">
        <v>401</v>
      </c>
      <c r="D92" s="6">
        <v>0</v>
      </c>
      <c r="E92" s="9"/>
      <c r="F92" s="6"/>
      <c r="G92" s="9"/>
      <c r="H92" s="6"/>
      <c r="I92" s="9"/>
      <c r="J92" s="6"/>
      <c r="K92" s="9"/>
      <c r="L92" s="6"/>
      <c r="M92" s="1" t="s">
        <v>401</v>
      </c>
      <c r="N92" s="1" t="s">
        <v>401</v>
      </c>
      <c r="O92" s="1" t="s">
        <v>401</v>
      </c>
      <c r="P92" s="1" t="s">
        <v>401</v>
      </c>
      <c r="AU92" s="10"/>
      <c r="AV92" s="7">
        <v>0</v>
      </c>
      <c r="AW92" s="4" t="s">
        <v>401</v>
      </c>
    </row>
    <row r="93" spans="1:51" ht="28.5" customHeight="1" x14ac:dyDescent="0.3">
      <c r="A93" s="1" t="s">
        <v>401</v>
      </c>
      <c r="B93" s="1" t="s">
        <v>401</v>
      </c>
      <c r="C93" s="1" t="s">
        <v>401</v>
      </c>
      <c r="D93" s="6">
        <v>0</v>
      </c>
      <c r="E93" s="9"/>
      <c r="F93" s="6"/>
      <c r="G93" s="9"/>
      <c r="H93" s="6"/>
      <c r="I93" s="9"/>
      <c r="J93" s="6"/>
      <c r="K93" s="9"/>
      <c r="L93" s="6"/>
      <c r="M93" s="1" t="s">
        <v>401</v>
      </c>
      <c r="N93" s="1" t="s">
        <v>401</v>
      </c>
      <c r="O93" s="1" t="s">
        <v>401</v>
      </c>
      <c r="P93" s="1" t="s">
        <v>401</v>
      </c>
      <c r="AU93" s="10"/>
      <c r="AV93" s="7">
        <v>0</v>
      </c>
      <c r="AW93" s="4" t="s">
        <v>401</v>
      </c>
    </row>
    <row r="94" spans="1:51" ht="28.5" customHeight="1" x14ac:dyDescent="0.3">
      <c r="A94" s="1"/>
      <c r="B94" s="1"/>
      <c r="C94" s="1"/>
      <c r="D94" s="6"/>
      <c r="E94" s="9"/>
      <c r="F94" s="6"/>
      <c r="G94" s="9"/>
      <c r="H94" s="6"/>
      <c r="I94" s="9"/>
      <c r="J94" s="6"/>
      <c r="K94" s="9"/>
      <c r="L94" s="6"/>
      <c r="M94" s="1"/>
      <c r="N94" s="1"/>
      <c r="O94" s="1"/>
      <c r="P94" s="1"/>
      <c r="AU94" s="10"/>
      <c r="AV94" s="7"/>
      <c r="AW94" s="4"/>
    </row>
    <row r="95" spans="1:51" ht="28.5" customHeight="1" x14ac:dyDescent="0.3">
      <c r="A95" s="1" t="s">
        <v>401</v>
      </c>
      <c r="B95" s="1" t="s">
        <v>401</v>
      </c>
      <c r="C95" s="1" t="s">
        <v>401</v>
      </c>
      <c r="D95" s="6">
        <v>0</v>
      </c>
      <c r="E95" s="9"/>
      <c r="F95" s="6"/>
      <c r="G95" s="9"/>
      <c r="H95" s="6"/>
      <c r="I95" s="9"/>
      <c r="J95" s="6"/>
      <c r="K95" s="9"/>
      <c r="L95" s="6"/>
      <c r="M95" s="1" t="s">
        <v>401</v>
      </c>
      <c r="N95" s="1" t="s">
        <v>401</v>
      </c>
      <c r="O95" s="1" t="s">
        <v>401</v>
      </c>
      <c r="P95" s="1" t="s">
        <v>401</v>
      </c>
      <c r="AU95" s="10"/>
      <c r="AV95" s="7">
        <v>0</v>
      </c>
      <c r="AW95" s="4" t="s">
        <v>401</v>
      </c>
    </row>
    <row r="96" spans="1:51" ht="28.5" customHeight="1" x14ac:dyDescent="0.3">
      <c r="A96" s="1" t="s">
        <v>401</v>
      </c>
      <c r="B96" s="1" t="s">
        <v>401</v>
      </c>
      <c r="C96" s="1" t="s">
        <v>401</v>
      </c>
      <c r="D96" s="6">
        <v>0</v>
      </c>
      <c r="E96" s="9"/>
      <c r="F96" s="6"/>
      <c r="G96" s="9"/>
      <c r="H96" s="6"/>
      <c r="I96" s="9"/>
      <c r="J96" s="6"/>
      <c r="K96" s="9"/>
      <c r="L96" s="6"/>
      <c r="M96" s="1" t="s">
        <v>401</v>
      </c>
      <c r="N96" s="1" t="s">
        <v>401</v>
      </c>
      <c r="O96" s="1" t="s">
        <v>401</v>
      </c>
      <c r="P96" s="1" t="s">
        <v>401</v>
      </c>
      <c r="AU96" s="10"/>
      <c r="AV96" s="7">
        <v>0</v>
      </c>
      <c r="AW96" s="4" t="s">
        <v>401</v>
      </c>
    </row>
    <row r="97" spans="1:51" ht="28.5" customHeight="1" x14ac:dyDescent="0.3">
      <c r="A97" s="1" t="s">
        <v>401</v>
      </c>
      <c r="B97" s="1" t="s">
        <v>401</v>
      </c>
      <c r="C97" s="1" t="s">
        <v>401</v>
      </c>
      <c r="D97" s="6">
        <v>0</v>
      </c>
      <c r="E97" s="9"/>
      <c r="F97" s="6"/>
      <c r="G97" s="9"/>
      <c r="H97" s="6"/>
      <c r="I97" s="9"/>
      <c r="J97" s="6"/>
      <c r="K97" s="9"/>
      <c r="L97" s="6"/>
      <c r="M97" s="1" t="s">
        <v>401</v>
      </c>
      <c r="N97" s="1" t="s">
        <v>401</v>
      </c>
      <c r="O97" s="1" t="s">
        <v>401</v>
      </c>
      <c r="P97" s="1" t="s">
        <v>401</v>
      </c>
      <c r="AU97" s="10"/>
      <c r="AV97" s="7">
        <v>0</v>
      </c>
      <c r="AW97" s="4" t="s">
        <v>401</v>
      </c>
    </row>
    <row r="98" spans="1:51" ht="28.5" customHeight="1" x14ac:dyDescent="0.3">
      <c r="A98" s="1" t="s">
        <v>401</v>
      </c>
      <c r="B98" s="1" t="s">
        <v>401</v>
      </c>
      <c r="C98" s="1" t="s">
        <v>401</v>
      </c>
      <c r="D98" s="6">
        <v>0</v>
      </c>
      <c r="E98" s="9"/>
      <c r="F98" s="6"/>
      <c r="G98" s="9"/>
      <c r="H98" s="6"/>
      <c r="I98" s="9"/>
      <c r="J98" s="6"/>
      <c r="K98" s="9"/>
      <c r="L98" s="6"/>
      <c r="M98" s="1" t="s">
        <v>401</v>
      </c>
      <c r="N98" s="1" t="s">
        <v>401</v>
      </c>
      <c r="O98" s="1" t="s">
        <v>401</v>
      </c>
      <c r="P98" s="1" t="s">
        <v>401</v>
      </c>
      <c r="AU98" s="10"/>
      <c r="AV98" s="7">
        <v>0</v>
      </c>
      <c r="AW98" s="4" t="s">
        <v>401</v>
      </c>
    </row>
    <row r="99" spans="1:51" ht="28.5" customHeight="1" x14ac:dyDescent="0.3">
      <c r="A99" s="1" t="s">
        <v>401</v>
      </c>
      <c r="B99" s="1" t="s">
        <v>401</v>
      </c>
      <c r="C99" s="1" t="s">
        <v>401</v>
      </c>
      <c r="D99" s="6">
        <v>0</v>
      </c>
      <c r="E99" s="9"/>
      <c r="F99" s="6"/>
      <c r="G99" s="9"/>
      <c r="H99" s="6"/>
      <c r="I99" s="9"/>
      <c r="J99" s="6"/>
      <c r="K99" s="9"/>
      <c r="L99" s="6"/>
      <c r="M99" s="1" t="s">
        <v>401</v>
      </c>
      <c r="N99" s="1" t="s">
        <v>401</v>
      </c>
      <c r="O99" s="1" t="s">
        <v>401</v>
      </c>
      <c r="P99" s="1" t="s">
        <v>401</v>
      </c>
      <c r="AU99" s="10"/>
      <c r="AV99" s="7">
        <v>0</v>
      </c>
      <c r="AW99" s="4" t="s">
        <v>401</v>
      </c>
    </row>
    <row r="100" spans="1:51" ht="28.5" customHeight="1" x14ac:dyDescent="0.3">
      <c r="A100" s="1" t="s">
        <v>401</v>
      </c>
      <c r="B100" s="1" t="s">
        <v>401</v>
      </c>
      <c r="C100" s="1" t="s">
        <v>401</v>
      </c>
      <c r="D100" s="6">
        <v>0</v>
      </c>
      <c r="E100" s="9"/>
      <c r="F100" s="6"/>
      <c r="G100" s="9"/>
      <c r="H100" s="6"/>
      <c r="I100" s="9"/>
      <c r="J100" s="6"/>
      <c r="K100" s="9"/>
      <c r="L100" s="6"/>
      <c r="M100" s="1" t="s">
        <v>401</v>
      </c>
      <c r="N100" s="1" t="s">
        <v>401</v>
      </c>
      <c r="O100" s="1" t="s">
        <v>401</v>
      </c>
      <c r="P100" s="1" t="s">
        <v>401</v>
      </c>
      <c r="AU100" s="10"/>
      <c r="AV100" s="7">
        <v>0</v>
      </c>
      <c r="AW100" s="4" t="s">
        <v>401</v>
      </c>
    </row>
    <row r="101" spans="1:51" ht="28.5" customHeight="1" x14ac:dyDescent="0.3">
      <c r="A101" s="1" t="s">
        <v>401</v>
      </c>
      <c r="B101" s="1" t="s">
        <v>401</v>
      </c>
      <c r="C101" s="1" t="s">
        <v>401</v>
      </c>
      <c r="D101" s="6">
        <v>0</v>
      </c>
      <c r="E101" s="9"/>
      <c r="F101" s="6"/>
      <c r="G101" s="9"/>
      <c r="H101" s="6"/>
      <c r="I101" s="9"/>
      <c r="J101" s="6"/>
      <c r="K101" s="9"/>
      <c r="L101" s="6"/>
      <c r="M101" s="1" t="s">
        <v>401</v>
      </c>
      <c r="N101" s="1" t="s">
        <v>401</v>
      </c>
      <c r="O101" s="1" t="s">
        <v>401</v>
      </c>
      <c r="P101" s="1" t="s">
        <v>401</v>
      </c>
      <c r="AU101" s="10"/>
      <c r="AV101" s="7">
        <v>0</v>
      </c>
      <c r="AW101" s="4" t="s">
        <v>401</v>
      </c>
    </row>
    <row r="102" spans="1:51" ht="28.5" customHeight="1" x14ac:dyDescent="0.3">
      <c r="A102" s="1" t="s">
        <v>401</v>
      </c>
      <c r="B102" s="1" t="s">
        <v>401</v>
      </c>
      <c r="C102" s="1" t="s">
        <v>401</v>
      </c>
      <c r="D102" s="6">
        <v>0</v>
      </c>
      <c r="E102" s="9"/>
      <c r="F102" s="6"/>
      <c r="G102" s="9"/>
      <c r="H102" s="6"/>
      <c r="I102" s="9"/>
      <c r="J102" s="6"/>
      <c r="K102" s="9"/>
      <c r="L102" s="6"/>
      <c r="M102" s="1" t="s">
        <v>401</v>
      </c>
      <c r="N102" s="1" t="s">
        <v>401</v>
      </c>
      <c r="O102" s="1" t="s">
        <v>401</v>
      </c>
      <c r="P102" s="1" t="s">
        <v>401</v>
      </c>
      <c r="AU102" s="10"/>
      <c r="AV102" s="7">
        <v>0</v>
      </c>
      <c r="AW102" s="4" t="s">
        <v>401</v>
      </c>
    </row>
    <row r="103" spans="1:51" ht="28.5" customHeight="1" x14ac:dyDescent="0.3">
      <c r="A103" s="1" t="s">
        <v>401</v>
      </c>
      <c r="B103" s="1" t="s">
        <v>401</v>
      </c>
      <c r="C103" s="1" t="s">
        <v>401</v>
      </c>
      <c r="D103" s="6">
        <v>0</v>
      </c>
      <c r="E103" s="9"/>
      <c r="F103" s="6"/>
      <c r="G103" s="9"/>
      <c r="H103" s="6"/>
      <c r="I103" s="9"/>
      <c r="J103" s="6"/>
      <c r="K103" s="9"/>
      <c r="L103" s="6"/>
      <c r="M103" s="1" t="s">
        <v>401</v>
      </c>
      <c r="N103" s="1" t="s">
        <v>401</v>
      </c>
      <c r="O103" s="1" t="s">
        <v>401</v>
      </c>
      <c r="P103" s="1" t="s">
        <v>401</v>
      </c>
      <c r="AU103" s="10"/>
      <c r="AV103" s="7">
        <v>0</v>
      </c>
      <c r="AW103" s="4" t="s">
        <v>401</v>
      </c>
    </row>
    <row r="104" spans="1:51" ht="28.5" customHeight="1" x14ac:dyDescent="0.3">
      <c r="A104" s="1" t="s">
        <v>401</v>
      </c>
      <c r="B104" s="1" t="s">
        <v>401</v>
      </c>
      <c r="C104" s="1" t="s">
        <v>401</v>
      </c>
      <c r="D104" s="6">
        <v>0</v>
      </c>
      <c r="E104" s="9"/>
      <c r="F104" s="6"/>
      <c r="G104" s="9"/>
      <c r="H104" s="6"/>
      <c r="I104" s="9"/>
      <c r="J104" s="6"/>
      <c r="K104" s="9"/>
      <c r="L104" s="6"/>
      <c r="M104" s="1" t="s">
        <v>401</v>
      </c>
      <c r="N104" s="1" t="s">
        <v>401</v>
      </c>
      <c r="O104" s="1" t="s">
        <v>401</v>
      </c>
      <c r="P104" s="1" t="s">
        <v>401</v>
      </c>
      <c r="AU104" s="10"/>
      <c r="AV104" s="7">
        <v>0</v>
      </c>
      <c r="AW104" s="4" t="s">
        <v>401</v>
      </c>
    </row>
    <row r="105" spans="1:51" ht="28.5" customHeight="1" x14ac:dyDescent="0.3">
      <c r="A105" s="1" t="s">
        <v>401</v>
      </c>
      <c r="B105" s="1" t="s">
        <v>401</v>
      </c>
      <c r="C105" s="1" t="s">
        <v>401</v>
      </c>
      <c r="D105" s="6">
        <v>0</v>
      </c>
      <c r="E105" s="9"/>
      <c r="F105" s="6"/>
      <c r="G105" s="9"/>
      <c r="H105" s="6"/>
      <c r="I105" s="9"/>
      <c r="J105" s="6"/>
      <c r="K105" s="9"/>
      <c r="L105" s="6"/>
      <c r="M105" s="1" t="s">
        <v>401</v>
      </c>
      <c r="N105" s="1" t="s">
        <v>401</v>
      </c>
      <c r="O105" s="1" t="s">
        <v>401</v>
      </c>
      <c r="P105" s="1" t="s">
        <v>401</v>
      </c>
      <c r="AU105" s="10"/>
      <c r="AV105" s="7">
        <v>0</v>
      </c>
      <c r="AW105" s="4" t="s">
        <v>401</v>
      </c>
    </row>
    <row r="106" spans="1:51" ht="28.5" customHeight="1" x14ac:dyDescent="0.3">
      <c r="A106" s="1" t="s">
        <v>401</v>
      </c>
      <c r="B106" s="1" t="s">
        <v>401</v>
      </c>
      <c r="C106" s="1" t="s">
        <v>401</v>
      </c>
      <c r="D106" s="6">
        <v>0</v>
      </c>
      <c r="E106" s="9"/>
      <c r="F106" s="6"/>
      <c r="G106" s="9"/>
      <c r="H106" s="6"/>
      <c r="I106" s="9"/>
      <c r="J106" s="6"/>
      <c r="K106" s="9"/>
      <c r="L106" s="6"/>
      <c r="M106" s="1" t="s">
        <v>401</v>
      </c>
      <c r="N106" s="1" t="s">
        <v>401</v>
      </c>
      <c r="O106" s="1" t="s">
        <v>401</v>
      </c>
      <c r="P106" s="1" t="s">
        <v>401</v>
      </c>
      <c r="AU106" s="10"/>
      <c r="AV106" s="7">
        <v>0</v>
      </c>
      <c r="AW106" s="4" t="s">
        <v>401</v>
      </c>
    </row>
    <row r="107" spans="1:51" ht="28.5" customHeight="1" x14ac:dyDescent="0.3">
      <c r="A107" s="1" t="s">
        <v>401</v>
      </c>
      <c r="B107" s="1" t="s">
        <v>401</v>
      </c>
      <c r="C107" s="1" t="s">
        <v>401</v>
      </c>
      <c r="D107" s="6">
        <v>0</v>
      </c>
      <c r="E107" s="9"/>
      <c r="F107" s="6"/>
      <c r="G107" s="9"/>
      <c r="H107" s="6"/>
      <c r="I107" s="9"/>
      <c r="J107" s="6"/>
      <c r="K107" s="9"/>
      <c r="L107" s="6"/>
      <c r="M107" s="1" t="s">
        <v>401</v>
      </c>
      <c r="N107" s="1" t="s">
        <v>401</v>
      </c>
      <c r="O107" s="1" t="s">
        <v>401</v>
      </c>
      <c r="P107" s="1" t="s">
        <v>401</v>
      </c>
      <c r="AU107" s="10"/>
      <c r="AV107" s="7">
        <v>0</v>
      </c>
      <c r="AW107" s="4" t="s">
        <v>401</v>
      </c>
    </row>
    <row r="108" spans="1:51" ht="28.5" customHeight="1" x14ac:dyDescent="0.3">
      <c r="A108" s="1" t="s">
        <v>75</v>
      </c>
      <c r="B108" s="1" t="s">
        <v>401</v>
      </c>
      <c r="C108" s="1" t="s">
        <v>401</v>
      </c>
      <c r="D108" s="1" t="s">
        <v>401</v>
      </c>
      <c r="E108" s="12"/>
      <c r="F108" s="6"/>
      <c r="G108" s="6"/>
      <c r="H108" s="6"/>
      <c r="I108" s="6"/>
      <c r="J108" s="6"/>
      <c r="K108" s="11"/>
      <c r="L108" s="6"/>
      <c r="M108" s="1"/>
      <c r="AW108" s="1" t="s">
        <v>401</v>
      </c>
    </row>
    <row r="109" spans="1:51" ht="28.5" customHeight="1" x14ac:dyDescent="0.3">
      <c r="A109" s="8" t="s">
        <v>310</v>
      </c>
      <c r="B109" s="1"/>
      <c r="C109" s="1"/>
      <c r="D109" s="1" t="s">
        <v>401</v>
      </c>
      <c r="E109" s="1"/>
      <c r="F109" s="1"/>
      <c r="G109" s="1"/>
      <c r="H109" s="1"/>
      <c r="I109" s="1"/>
      <c r="J109" s="1"/>
      <c r="K109" s="1"/>
      <c r="L109" s="1"/>
      <c r="M109" s="1" t="s">
        <v>401</v>
      </c>
      <c r="N109" s="2" t="s">
        <v>401</v>
      </c>
      <c r="Q109" s="10" t="s">
        <v>509</v>
      </c>
      <c r="R109" s="7">
        <v>820630</v>
      </c>
      <c r="S109" s="7">
        <v>0</v>
      </c>
      <c r="AH109" s="10"/>
      <c r="AW109" s="1" t="s">
        <v>401</v>
      </c>
    </row>
    <row r="110" spans="1:51" ht="28.5" customHeight="1" x14ac:dyDescent="0.3">
      <c r="A110" s="1" t="s">
        <v>453</v>
      </c>
      <c r="B110" s="3" t="s">
        <v>15</v>
      </c>
      <c r="C110" s="1" t="s">
        <v>491</v>
      </c>
      <c r="D110" s="14">
        <v>113.79</v>
      </c>
      <c r="E110" s="9"/>
      <c r="F110" s="6"/>
      <c r="G110" s="9"/>
      <c r="H110" s="6"/>
      <c r="I110" s="9"/>
      <c r="J110" s="6"/>
      <c r="K110" s="9"/>
      <c r="L110" s="6"/>
      <c r="M110" s="3" t="s">
        <v>401</v>
      </c>
      <c r="N110" s="5" t="s">
        <v>46</v>
      </c>
      <c r="O110" s="10" t="s">
        <v>401</v>
      </c>
      <c r="P110" s="10" t="s">
        <v>401</v>
      </c>
      <c r="Q110" s="10" t="s">
        <v>509</v>
      </c>
      <c r="R110" s="7">
        <v>820630</v>
      </c>
      <c r="S110" s="7">
        <v>10</v>
      </c>
      <c r="T110" s="10" t="s">
        <v>438</v>
      </c>
      <c r="U110" s="10" t="s">
        <v>231</v>
      </c>
      <c r="V110" s="10" t="s">
        <v>231</v>
      </c>
      <c r="W110" s="10" t="s">
        <v>401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30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10"/>
      <c r="AV110" s="7">
        <v>100</v>
      </c>
      <c r="AW110" s="4" t="s">
        <v>475</v>
      </c>
      <c r="AX110" s="17" t="s">
        <v>401</v>
      </c>
      <c r="AY110" s="18" t="str">
        <f>HYPERLINK("#일위대가목록!A24", "▶바로가기")</f>
        <v>▶바로가기</v>
      </c>
    </row>
    <row r="111" spans="1:51" ht="28.5" customHeight="1" x14ac:dyDescent="0.3">
      <c r="A111" s="1" t="s">
        <v>569</v>
      </c>
      <c r="B111" s="3" t="s">
        <v>107</v>
      </c>
      <c r="C111" s="1" t="s">
        <v>491</v>
      </c>
      <c r="D111" s="14">
        <v>167.25</v>
      </c>
      <c r="E111" s="9"/>
      <c r="F111" s="6"/>
      <c r="G111" s="9"/>
      <c r="H111" s="6"/>
      <c r="I111" s="9"/>
      <c r="J111" s="6"/>
      <c r="K111" s="9"/>
      <c r="L111" s="6"/>
      <c r="M111" s="3" t="s">
        <v>401</v>
      </c>
      <c r="N111" s="5" t="s">
        <v>496</v>
      </c>
      <c r="O111" s="10" t="s">
        <v>401</v>
      </c>
      <c r="P111" s="10" t="s">
        <v>401</v>
      </c>
      <c r="Q111" s="10" t="s">
        <v>509</v>
      </c>
      <c r="R111" s="7">
        <v>820630</v>
      </c>
      <c r="S111" s="7">
        <v>20</v>
      </c>
      <c r="T111" s="10" t="s">
        <v>438</v>
      </c>
      <c r="U111" s="10" t="s">
        <v>231</v>
      </c>
      <c r="V111" s="10" t="s">
        <v>231</v>
      </c>
      <c r="W111" s="10" t="s">
        <v>401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30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10"/>
      <c r="AV111" s="7">
        <v>100</v>
      </c>
      <c r="AW111" s="4" t="s">
        <v>297</v>
      </c>
      <c r="AX111" s="17" t="s">
        <v>401</v>
      </c>
      <c r="AY111" s="18" t="str">
        <f>HYPERLINK("#일위대가목록!A25", "▶바로가기")</f>
        <v>▶바로가기</v>
      </c>
    </row>
    <row r="112" spans="1:51" ht="28.5" customHeight="1" x14ac:dyDescent="0.3">
      <c r="A112" s="1" t="s">
        <v>569</v>
      </c>
      <c r="B112" s="3" t="s">
        <v>15</v>
      </c>
      <c r="C112" s="1" t="s">
        <v>491</v>
      </c>
      <c r="D112" s="14">
        <v>67.87</v>
      </c>
      <c r="E112" s="9"/>
      <c r="F112" s="6"/>
      <c r="G112" s="9"/>
      <c r="H112" s="6"/>
      <c r="I112" s="9"/>
      <c r="J112" s="6"/>
      <c r="K112" s="9"/>
      <c r="L112" s="6"/>
      <c r="M112" s="3" t="s">
        <v>401</v>
      </c>
      <c r="N112" s="5" t="s">
        <v>271</v>
      </c>
      <c r="O112" s="10" t="s">
        <v>401</v>
      </c>
      <c r="P112" s="10" t="s">
        <v>401</v>
      </c>
      <c r="Q112" s="10" t="s">
        <v>509</v>
      </c>
      <c r="R112" s="7">
        <v>820630</v>
      </c>
      <c r="S112" s="7">
        <v>30</v>
      </c>
      <c r="T112" s="10" t="s">
        <v>438</v>
      </c>
      <c r="U112" s="10" t="s">
        <v>231</v>
      </c>
      <c r="V112" s="10" t="s">
        <v>231</v>
      </c>
      <c r="W112" s="10" t="s">
        <v>401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30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10"/>
      <c r="AV112" s="7">
        <v>100</v>
      </c>
      <c r="AW112" s="4" t="s">
        <v>27</v>
      </c>
      <c r="AX112" s="17" t="s">
        <v>401</v>
      </c>
      <c r="AY112" s="18" t="str">
        <f>HYPERLINK("#일위대가목록!A26", "▶바로가기")</f>
        <v>▶바로가기</v>
      </c>
    </row>
    <row r="113" spans="1:51" ht="28.5" customHeight="1" x14ac:dyDescent="0.3">
      <c r="A113" s="1" t="s">
        <v>569</v>
      </c>
      <c r="B113" s="3" t="s">
        <v>591</v>
      </c>
      <c r="C113" s="1" t="s">
        <v>491</v>
      </c>
      <c r="D113" s="14">
        <v>4.21</v>
      </c>
      <c r="E113" s="9"/>
      <c r="F113" s="6"/>
      <c r="G113" s="9"/>
      <c r="H113" s="6"/>
      <c r="I113" s="9"/>
      <c r="J113" s="6"/>
      <c r="K113" s="9"/>
      <c r="L113" s="6"/>
      <c r="M113" s="3" t="s">
        <v>401</v>
      </c>
      <c r="N113" s="5" t="s">
        <v>404</v>
      </c>
      <c r="O113" s="10" t="s">
        <v>401</v>
      </c>
      <c r="P113" s="10" t="s">
        <v>401</v>
      </c>
      <c r="Q113" s="10" t="s">
        <v>509</v>
      </c>
      <c r="R113" s="7">
        <v>820630</v>
      </c>
      <c r="S113" s="7">
        <v>40</v>
      </c>
      <c r="T113" s="10" t="s">
        <v>438</v>
      </c>
      <c r="U113" s="10" t="s">
        <v>231</v>
      </c>
      <c r="V113" s="10" t="s">
        <v>231</v>
      </c>
      <c r="W113" s="10" t="s">
        <v>401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30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10"/>
      <c r="AV113" s="7">
        <v>100</v>
      </c>
      <c r="AW113" s="4" t="s">
        <v>408</v>
      </c>
      <c r="AX113" s="17" t="s">
        <v>401</v>
      </c>
      <c r="AY113" s="18" t="str">
        <f>HYPERLINK("#일위대가목록!A27", "▶바로가기")</f>
        <v>▶바로가기</v>
      </c>
    </row>
    <row r="114" spans="1:51" ht="28.5" customHeight="1" x14ac:dyDescent="0.3">
      <c r="A114" s="1" t="s">
        <v>569</v>
      </c>
      <c r="B114" s="3" t="s">
        <v>403</v>
      </c>
      <c r="C114" s="1" t="s">
        <v>491</v>
      </c>
      <c r="D114" s="14">
        <v>12.71</v>
      </c>
      <c r="E114" s="9"/>
      <c r="F114" s="6"/>
      <c r="G114" s="9"/>
      <c r="H114" s="6"/>
      <c r="I114" s="9"/>
      <c r="J114" s="6"/>
      <c r="K114" s="9"/>
      <c r="L114" s="6"/>
      <c r="M114" s="3" t="s">
        <v>401</v>
      </c>
      <c r="N114" s="5" t="s">
        <v>586</v>
      </c>
      <c r="O114" s="10" t="s">
        <v>401</v>
      </c>
      <c r="P114" s="10" t="s">
        <v>401</v>
      </c>
      <c r="Q114" s="10" t="s">
        <v>509</v>
      </c>
      <c r="R114" s="7">
        <v>820630</v>
      </c>
      <c r="S114" s="7">
        <v>50</v>
      </c>
      <c r="T114" s="10" t="s">
        <v>438</v>
      </c>
      <c r="U114" s="10" t="s">
        <v>231</v>
      </c>
      <c r="V114" s="10" t="s">
        <v>231</v>
      </c>
      <c r="W114" s="10" t="s">
        <v>401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30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0"/>
      <c r="AV114" s="7">
        <v>100</v>
      </c>
      <c r="AW114" s="4" t="s">
        <v>641</v>
      </c>
      <c r="AX114" s="17" t="s">
        <v>401</v>
      </c>
      <c r="AY114" s="18" t="str">
        <f>HYPERLINK("#일위대가목록!A28", "▶바로가기")</f>
        <v>▶바로가기</v>
      </c>
    </row>
    <row r="115" spans="1:51" ht="28.5" customHeight="1" x14ac:dyDescent="0.3">
      <c r="A115" s="1" t="s">
        <v>525</v>
      </c>
      <c r="B115" s="3" t="s">
        <v>8</v>
      </c>
      <c r="C115" s="1" t="s">
        <v>491</v>
      </c>
      <c r="D115" s="14">
        <v>91.64</v>
      </c>
      <c r="E115" s="9"/>
      <c r="F115" s="6"/>
      <c r="G115" s="9"/>
      <c r="H115" s="6"/>
      <c r="I115" s="9"/>
      <c r="J115" s="6"/>
      <c r="K115" s="9"/>
      <c r="L115" s="6"/>
      <c r="M115" s="3" t="s">
        <v>401</v>
      </c>
      <c r="N115" s="5" t="s">
        <v>513</v>
      </c>
      <c r="O115" s="10" t="s">
        <v>401</v>
      </c>
      <c r="P115" s="10" t="s">
        <v>401</v>
      </c>
      <c r="Q115" s="10" t="s">
        <v>509</v>
      </c>
      <c r="R115" s="7">
        <v>820630</v>
      </c>
      <c r="S115" s="7">
        <v>60</v>
      </c>
      <c r="T115" s="10" t="s">
        <v>438</v>
      </c>
      <c r="U115" s="10" t="s">
        <v>231</v>
      </c>
      <c r="V115" s="10" t="s">
        <v>231</v>
      </c>
      <c r="W115" s="10" t="s">
        <v>401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30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0"/>
      <c r="AV115" s="7">
        <v>100</v>
      </c>
      <c r="AW115" s="4" t="s">
        <v>234</v>
      </c>
      <c r="AX115" s="17" t="s">
        <v>401</v>
      </c>
      <c r="AY115" s="18" t="str">
        <f>HYPERLINK("#일위대가목록!A29", "▶바로가기")</f>
        <v>▶바로가기</v>
      </c>
    </row>
    <row r="116" spans="1:51" ht="28.5" customHeight="1" x14ac:dyDescent="0.3">
      <c r="A116" s="1" t="s">
        <v>630</v>
      </c>
      <c r="B116" s="3" t="s">
        <v>401</v>
      </c>
      <c r="C116" s="1" t="s">
        <v>491</v>
      </c>
      <c r="D116" s="14">
        <v>108.04</v>
      </c>
      <c r="E116" s="9"/>
      <c r="F116" s="6"/>
      <c r="G116" s="9"/>
      <c r="H116" s="6"/>
      <c r="I116" s="9"/>
      <c r="J116" s="6"/>
      <c r="K116" s="9"/>
      <c r="L116" s="6"/>
      <c r="M116" s="3" t="s">
        <v>401</v>
      </c>
      <c r="N116" s="5" t="s">
        <v>78</v>
      </c>
      <c r="O116" s="10" t="s">
        <v>401</v>
      </c>
      <c r="P116" s="10" t="s">
        <v>401</v>
      </c>
      <c r="Q116" s="10" t="s">
        <v>509</v>
      </c>
      <c r="R116" s="7">
        <v>820630</v>
      </c>
      <c r="S116" s="7">
        <v>100</v>
      </c>
      <c r="T116" s="10" t="s">
        <v>438</v>
      </c>
      <c r="U116" s="10" t="s">
        <v>231</v>
      </c>
      <c r="V116" s="10" t="s">
        <v>231</v>
      </c>
      <c r="W116" s="10" t="s">
        <v>401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30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10"/>
      <c r="AV116" s="7">
        <v>100</v>
      </c>
      <c r="AW116" s="4" t="s">
        <v>452</v>
      </c>
      <c r="AX116" s="17" t="s">
        <v>401</v>
      </c>
      <c r="AY116" s="18" t="str">
        <f>HYPERLINK("#일위대가목록!A30", "▶바로가기")</f>
        <v>▶바로가기</v>
      </c>
    </row>
    <row r="117" spans="1:51" ht="28.5" customHeight="1" x14ac:dyDescent="0.3">
      <c r="A117" s="1" t="s">
        <v>647</v>
      </c>
      <c r="B117" s="3" t="s">
        <v>327</v>
      </c>
      <c r="C117" s="1" t="s">
        <v>491</v>
      </c>
      <c r="D117" s="14">
        <v>29.48</v>
      </c>
      <c r="E117" s="9"/>
      <c r="F117" s="6"/>
      <c r="G117" s="9"/>
      <c r="H117" s="6"/>
      <c r="I117" s="9"/>
      <c r="J117" s="6"/>
      <c r="K117" s="9"/>
      <c r="L117" s="6"/>
      <c r="M117" s="3" t="s">
        <v>401</v>
      </c>
      <c r="N117" s="5" t="s">
        <v>495</v>
      </c>
      <c r="O117" s="10" t="s">
        <v>401</v>
      </c>
      <c r="P117" s="10" t="s">
        <v>401</v>
      </c>
      <c r="Q117" s="10" t="s">
        <v>509</v>
      </c>
      <c r="R117" s="7">
        <v>820630</v>
      </c>
      <c r="S117" s="7">
        <v>120</v>
      </c>
      <c r="T117" s="10" t="s">
        <v>438</v>
      </c>
      <c r="U117" s="10" t="s">
        <v>231</v>
      </c>
      <c r="V117" s="10" t="s">
        <v>231</v>
      </c>
      <c r="W117" s="10" t="s">
        <v>401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30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0"/>
      <c r="AV117" s="7">
        <v>100</v>
      </c>
      <c r="AW117" s="4" t="s">
        <v>191</v>
      </c>
      <c r="AX117" s="17" t="s">
        <v>401</v>
      </c>
      <c r="AY117" s="18" t="str">
        <f>HYPERLINK("#일위대가목록!A31", "▶바로가기")</f>
        <v>▶바로가기</v>
      </c>
    </row>
    <row r="118" spans="1:51" ht="28.5" customHeight="1" x14ac:dyDescent="0.3">
      <c r="A118" s="1" t="s">
        <v>434</v>
      </c>
      <c r="B118" s="3" t="s">
        <v>355</v>
      </c>
      <c r="C118" s="1" t="s">
        <v>491</v>
      </c>
      <c r="D118" s="14">
        <v>32.56</v>
      </c>
      <c r="E118" s="9"/>
      <c r="F118" s="6"/>
      <c r="G118" s="9"/>
      <c r="H118" s="6"/>
      <c r="I118" s="9"/>
      <c r="J118" s="6"/>
      <c r="K118" s="9"/>
      <c r="L118" s="6"/>
      <c r="M118" s="3" t="s">
        <v>401</v>
      </c>
      <c r="N118" s="5" t="s">
        <v>42</v>
      </c>
      <c r="O118" s="10" t="s">
        <v>401</v>
      </c>
      <c r="P118" s="10" t="s">
        <v>401</v>
      </c>
      <c r="Q118" s="10" t="s">
        <v>509</v>
      </c>
      <c r="R118" s="7">
        <v>820630</v>
      </c>
      <c r="S118" s="7">
        <v>130</v>
      </c>
      <c r="T118" s="10" t="s">
        <v>438</v>
      </c>
      <c r="U118" s="10" t="s">
        <v>231</v>
      </c>
      <c r="V118" s="10" t="s">
        <v>231</v>
      </c>
      <c r="W118" s="10" t="s">
        <v>401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30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10"/>
      <c r="AV118" s="7">
        <v>100</v>
      </c>
      <c r="AW118" s="4" t="s">
        <v>9</v>
      </c>
      <c r="AX118" s="17" t="s">
        <v>401</v>
      </c>
      <c r="AY118" s="18" t="str">
        <f>HYPERLINK("#일위대가목록!A32", "▶바로가기")</f>
        <v>▶바로가기</v>
      </c>
    </row>
    <row r="119" spans="1:51" ht="28.5" customHeight="1" x14ac:dyDescent="0.3">
      <c r="A119" s="1" t="s">
        <v>378</v>
      </c>
      <c r="B119" s="3" t="s">
        <v>631</v>
      </c>
      <c r="C119" s="1" t="s">
        <v>584</v>
      </c>
      <c r="D119" s="14">
        <v>16.059999999999999</v>
      </c>
      <c r="E119" s="9"/>
      <c r="F119" s="6"/>
      <c r="G119" s="9"/>
      <c r="H119" s="6"/>
      <c r="I119" s="9"/>
      <c r="J119" s="6"/>
      <c r="K119" s="9"/>
      <c r="L119" s="6"/>
      <c r="M119" s="3" t="s">
        <v>401</v>
      </c>
      <c r="N119" s="5" t="s">
        <v>374</v>
      </c>
      <c r="O119" s="10" t="s">
        <v>401</v>
      </c>
      <c r="P119" s="10" t="s">
        <v>401</v>
      </c>
      <c r="Q119" s="10" t="s">
        <v>509</v>
      </c>
      <c r="R119" s="7">
        <v>820630</v>
      </c>
      <c r="S119" s="7">
        <v>140</v>
      </c>
      <c r="T119" s="10" t="s">
        <v>438</v>
      </c>
      <c r="U119" s="10" t="s">
        <v>231</v>
      </c>
      <c r="V119" s="10" t="s">
        <v>231</v>
      </c>
      <c r="W119" s="10" t="s">
        <v>401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30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0"/>
      <c r="AV119" s="7">
        <v>100</v>
      </c>
      <c r="AW119" s="4" t="s">
        <v>331</v>
      </c>
      <c r="AX119" s="17" t="s">
        <v>401</v>
      </c>
      <c r="AY119" s="18" t="str">
        <f>HYPERLINK("#일위대가목록!A33", "▶바로가기")</f>
        <v>▶바로가기</v>
      </c>
    </row>
    <row r="120" spans="1:51" ht="28.5" customHeight="1" x14ac:dyDescent="0.3">
      <c r="A120" s="1" t="s">
        <v>215</v>
      </c>
      <c r="B120" s="3" t="s">
        <v>189</v>
      </c>
      <c r="C120" s="1" t="s">
        <v>20</v>
      </c>
      <c r="D120" s="14">
        <v>229.5</v>
      </c>
      <c r="E120" s="9"/>
      <c r="F120" s="6"/>
      <c r="G120" s="9"/>
      <c r="H120" s="6"/>
      <c r="I120" s="9"/>
      <c r="J120" s="6"/>
      <c r="K120" s="9"/>
      <c r="L120" s="6"/>
      <c r="M120" s="3" t="s">
        <v>389</v>
      </c>
      <c r="N120" s="5" t="s">
        <v>186</v>
      </c>
      <c r="O120" s="10" t="s">
        <v>401</v>
      </c>
      <c r="P120" s="10" t="s">
        <v>401</v>
      </c>
      <c r="Q120" s="10" t="s">
        <v>509</v>
      </c>
      <c r="R120" s="7">
        <v>820630</v>
      </c>
      <c r="S120" s="7">
        <v>180</v>
      </c>
      <c r="T120" s="10" t="s">
        <v>231</v>
      </c>
      <c r="U120" s="10" t="s">
        <v>231</v>
      </c>
      <c r="V120" s="10" t="s">
        <v>438</v>
      </c>
      <c r="W120" s="10" t="s">
        <v>401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30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0"/>
      <c r="AV120" s="7">
        <v>100</v>
      </c>
      <c r="AW120" s="4" t="s">
        <v>454</v>
      </c>
      <c r="AX120" s="17" t="s">
        <v>401</v>
      </c>
      <c r="AY120" s="18" t="str">
        <f>HYPERLINK("#단가대비표!B101", "▶바로가기")</f>
        <v>▶바로가기</v>
      </c>
    </row>
    <row r="121" spans="1:51" ht="28.5" customHeight="1" x14ac:dyDescent="0.3">
      <c r="A121" s="1" t="s">
        <v>18</v>
      </c>
      <c r="B121" s="3" t="s">
        <v>590</v>
      </c>
      <c r="C121" s="1" t="s">
        <v>541</v>
      </c>
      <c r="D121" s="14">
        <v>4</v>
      </c>
      <c r="E121" s="9"/>
      <c r="F121" s="6"/>
      <c r="G121" s="9"/>
      <c r="H121" s="6"/>
      <c r="I121" s="9"/>
      <c r="J121" s="6"/>
      <c r="K121" s="9"/>
      <c r="L121" s="6"/>
      <c r="M121" s="3" t="s">
        <v>389</v>
      </c>
      <c r="N121" s="5" t="s">
        <v>304</v>
      </c>
      <c r="O121" s="10" t="s">
        <v>401</v>
      </c>
      <c r="P121" s="10" t="s">
        <v>401</v>
      </c>
      <c r="Q121" s="10" t="s">
        <v>509</v>
      </c>
      <c r="R121" s="7">
        <v>820630</v>
      </c>
      <c r="S121" s="7">
        <v>220</v>
      </c>
      <c r="T121" s="10" t="s">
        <v>231</v>
      </c>
      <c r="U121" s="10" t="s">
        <v>231</v>
      </c>
      <c r="V121" s="10" t="s">
        <v>438</v>
      </c>
      <c r="W121" s="10" t="s">
        <v>401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30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10"/>
      <c r="AV121" s="7">
        <v>100</v>
      </c>
      <c r="AW121" s="4" t="s">
        <v>319</v>
      </c>
      <c r="AX121" s="17" t="s">
        <v>401</v>
      </c>
      <c r="AY121" s="18" t="str">
        <f>HYPERLINK("#단가대비표!B104", "▶바로가기")</f>
        <v>▶바로가기</v>
      </c>
    </row>
    <row r="122" spans="1:51" ht="28.5" customHeight="1" x14ac:dyDescent="0.3">
      <c r="A122" s="1" t="s">
        <v>365</v>
      </c>
      <c r="B122" s="3" t="s">
        <v>321</v>
      </c>
      <c r="C122" s="1" t="s">
        <v>405</v>
      </c>
      <c r="D122" s="14">
        <v>77.540000000000006</v>
      </c>
      <c r="E122" s="9"/>
      <c r="F122" s="6"/>
      <c r="G122" s="9"/>
      <c r="H122" s="6"/>
      <c r="I122" s="9"/>
      <c r="J122" s="6"/>
      <c r="K122" s="9"/>
      <c r="L122" s="6"/>
      <c r="M122" s="3" t="s">
        <v>389</v>
      </c>
      <c r="N122" s="5" t="s">
        <v>409</v>
      </c>
      <c r="O122" s="10" t="s">
        <v>401</v>
      </c>
      <c r="P122" s="10" t="s">
        <v>401</v>
      </c>
      <c r="Q122" s="10" t="s">
        <v>509</v>
      </c>
      <c r="R122" s="7">
        <v>820630</v>
      </c>
      <c r="S122" s="7">
        <v>230</v>
      </c>
      <c r="T122" s="10" t="s">
        <v>231</v>
      </c>
      <c r="U122" s="10" t="s">
        <v>231</v>
      </c>
      <c r="V122" s="10" t="s">
        <v>438</v>
      </c>
      <c r="W122" s="10" t="s">
        <v>401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30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10"/>
      <c r="AV122" s="7">
        <v>100</v>
      </c>
      <c r="AW122" s="4" t="s">
        <v>307</v>
      </c>
      <c r="AX122" s="17" t="s">
        <v>401</v>
      </c>
      <c r="AY122" s="18" t="str">
        <f>HYPERLINK("#단가대비표!B105", "▶바로가기")</f>
        <v>▶바로가기</v>
      </c>
    </row>
    <row r="123" spans="1:51" ht="28.5" customHeight="1" x14ac:dyDescent="0.3">
      <c r="A123" s="1" t="s">
        <v>226</v>
      </c>
      <c r="B123" s="3" t="s">
        <v>23</v>
      </c>
      <c r="C123" s="1" t="s">
        <v>541</v>
      </c>
      <c r="D123" s="14">
        <v>1</v>
      </c>
      <c r="E123" s="9"/>
      <c r="F123" s="6"/>
      <c r="G123" s="9"/>
      <c r="H123" s="6"/>
      <c r="I123" s="9"/>
      <c r="J123" s="6"/>
      <c r="K123" s="9"/>
      <c r="L123" s="6"/>
      <c r="M123" s="3" t="s">
        <v>389</v>
      </c>
      <c r="N123" s="5" t="s">
        <v>448</v>
      </c>
      <c r="O123" s="10" t="s">
        <v>401</v>
      </c>
      <c r="P123" s="10" t="s">
        <v>401</v>
      </c>
      <c r="Q123" s="10" t="s">
        <v>509</v>
      </c>
      <c r="R123" s="7">
        <v>820630</v>
      </c>
      <c r="S123" s="7">
        <v>240</v>
      </c>
      <c r="T123" s="10" t="s">
        <v>231</v>
      </c>
      <c r="U123" s="10" t="s">
        <v>231</v>
      </c>
      <c r="V123" s="10" t="s">
        <v>438</v>
      </c>
      <c r="W123" s="10" t="s">
        <v>401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30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0"/>
      <c r="AV123" s="7">
        <v>100</v>
      </c>
      <c r="AW123" s="4" t="s">
        <v>372</v>
      </c>
      <c r="AX123" s="17" t="s">
        <v>401</v>
      </c>
      <c r="AY123" s="18" t="str">
        <f>HYPERLINK("#단가대비표!B106", "▶바로가기")</f>
        <v>▶바로가기</v>
      </c>
    </row>
    <row r="124" spans="1:51" ht="28.5" customHeight="1" x14ac:dyDescent="0.3">
      <c r="A124" s="1" t="s">
        <v>401</v>
      </c>
      <c r="B124" s="1" t="s">
        <v>401</v>
      </c>
      <c r="C124" s="1" t="s">
        <v>401</v>
      </c>
      <c r="D124" s="6">
        <v>0</v>
      </c>
      <c r="E124" s="9"/>
      <c r="F124" s="6"/>
      <c r="G124" s="9"/>
      <c r="H124" s="6"/>
      <c r="I124" s="9"/>
      <c r="J124" s="6"/>
      <c r="K124" s="9"/>
      <c r="L124" s="6"/>
      <c r="M124" s="1" t="s">
        <v>401</v>
      </c>
      <c r="N124" s="1" t="s">
        <v>401</v>
      </c>
      <c r="O124" s="1" t="s">
        <v>401</v>
      </c>
      <c r="P124" s="1" t="s">
        <v>401</v>
      </c>
      <c r="AU124" s="10"/>
      <c r="AV124" s="7">
        <v>0</v>
      </c>
      <c r="AW124" s="4" t="s">
        <v>401</v>
      </c>
    </row>
    <row r="125" spans="1:51" ht="28.5" customHeight="1" x14ac:dyDescent="0.3">
      <c r="A125" s="1" t="s">
        <v>401</v>
      </c>
      <c r="B125" s="1" t="s">
        <v>401</v>
      </c>
      <c r="C125" s="1" t="s">
        <v>401</v>
      </c>
      <c r="D125" s="6">
        <v>0</v>
      </c>
      <c r="E125" s="9"/>
      <c r="F125" s="6"/>
      <c r="G125" s="9"/>
      <c r="H125" s="6"/>
      <c r="I125" s="9"/>
      <c r="J125" s="6"/>
      <c r="K125" s="9"/>
      <c r="L125" s="6"/>
      <c r="M125" s="1" t="s">
        <v>401</v>
      </c>
      <c r="N125" s="1" t="s">
        <v>401</v>
      </c>
      <c r="O125" s="1" t="s">
        <v>401</v>
      </c>
      <c r="P125" s="1" t="s">
        <v>401</v>
      </c>
      <c r="AU125" s="10"/>
      <c r="AV125" s="7">
        <v>0</v>
      </c>
      <c r="AW125" s="4" t="s">
        <v>401</v>
      </c>
    </row>
    <row r="126" spans="1:51" ht="28.5" customHeight="1" x14ac:dyDescent="0.3">
      <c r="A126" s="1" t="s">
        <v>401</v>
      </c>
      <c r="B126" s="1" t="s">
        <v>401</v>
      </c>
      <c r="C126" s="1" t="s">
        <v>401</v>
      </c>
      <c r="D126" s="6">
        <v>0</v>
      </c>
      <c r="E126" s="9"/>
      <c r="F126" s="6"/>
      <c r="G126" s="9"/>
      <c r="H126" s="6"/>
      <c r="I126" s="9"/>
      <c r="J126" s="6"/>
      <c r="K126" s="9"/>
      <c r="L126" s="6"/>
      <c r="M126" s="1" t="s">
        <v>401</v>
      </c>
      <c r="N126" s="1" t="s">
        <v>401</v>
      </c>
      <c r="O126" s="1" t="s">
        <v>401</v>
      </c>
      <c r="P126" s="1" t="s">
        <v>401</v>
      </c>
      <c r="AU126" s="10"/>
      <c r="AV126" s="7">
        <v>0</v>
      </c>
      <c r="AW126" s="4" t="s">
        <v>401</v>
      </c>
    </row>
    <row r="127" spans="1:51" ht="28.5" customHeight="1" x14ac:dyDescent="0.3">
      <c r="A127" s="1" t="s">
        <v>401</v>
      </c>
      <c r="B127" s="1" t="s">
        <v>401</v>
      </c>
      <c r="C127" s="1" t="s">
        <v>401</v>
      </c>
      <c r="D127" s="6">
        <v>0</v>
      </c>
      <c r="E127" s="9"/>
      <c r="F127" s="6"/>
      <c r="G127" s="9"/>
      <c r="H127" s="6"/>
      <c r="I127" s="9"/>
      <c r="J127" s="6"/>
      <c r="K127" s="9"/>
      <c r="L127" s="6"/>
      <c r="M127" s="1" t="s">
        <v>401</v>
      </c>
      <c r="N127" s="1" t="s">
        <v>401</v>
      </c>
      <c r="O127" s="1" t="s">
        <v>401</v>
      </c>
      <c r="P127" s="1" t="s">
        <v>401</v>
      </c>
      <c r="AU127" s="10"/>
      <c r="AV127" s="7">
        <v>0</v>
      </c>
      <c r="AW127" s="4" t="s">
        <v>401</v>
      </c>
    </row>
    <row r="128" spans="1:51" ht="28.5" customHeight="1" x14ac:dyDescent="0.3">
      <c r="A128" s="1" t="s">
        <v>401</v>
      </c>
      <c r="B128" s="1" t="s">
        <v>401</v>
      </c>
      <c r="C128" s="1" t="s">
        <v>401</v>
      </c>
      <c r="D128" s="6">
        <v>0</v>
      </c>
      <c r="E128" s="9"/>
      <c r="F128" s="6"/>
      <c r="G128" s="9"/>
      <c r="H128" s="6"/>
      <c r="I128" s="9"/>
      <c r="J128" s="6"/>
      <c r="K128" s="9"/>
      <c r="L128" s="6"/>
      <c r="M128" s="1" t="s">
        <v>401</v>
      </c>
      <c r="N128" s="1" t="s">
        <v>401</v>
      </c>
      <c r="O128" s="1" t="s">
        <v>401</v>
      </c>
      <c r="P128" s="1" t="s">
        <v>401</v>
      </c>
      <c r="AU128" s="10"/>
      <c r="AV128" s="7">
        <v>0</v>
      </c>
      <c r="AW128" s="4" t="s">
        <v>401</v>
      </c>
    </row>
    <row r="129" spans="1:51" ht="28.5" customHeight="1" x14ac:dyDescent="0.3">
      <c r="A129" s="1" t="s">
        <v>401</v>
      </c>
      <c r="B129" s="1" t="s">
        <v>401</v>
      </c>
      <c r="C129" s="1" t="s">
        <v>401</v>
      </c>
      <c r="D129" s="6">
        <v>0</v>
      </c>
      <c r="E129" s="9"/>
      <c r="F129" s="6"/>
      <c r="G129" s="9"/>
      <c r="H129" s="6"/>
      <c r="I129" s="9"/>
      <c r="J129" s="6"/>
      <c r="K129" s="9"/>
      <c r="L129" s="6"/>
      <c r="M129" s="1" t="s">
        <v>401</v>
      </c>
      <c r="N129" s="1" t="s">
        <v>401</v>
      </c>
      <c r="O129" s="1" t="s">
        <v>401</v>
      </c>
      <c r="P129" s="1" t="s">
        <v>401</v>
      </c>
      <c r="AU129" s="10"/>
      <c r="AV129" s="7">
        <v>0</v>
      </c>
      <c r="AW129" s="4" t="s">
        <v>401</v>
      </c>
    </row>
    <row r="130" spans="1:51" ht="28.5" customHeight="1" x14ac:dyDescent="0.3">
      <c r="A130" s="1" t="s">
        <v>401</v>
      </c>
      <c r="B130" s="1" t="s">
        <v>401</v>
      </c>
      <c r="C130" s="1" t="s">
        <v>401</v>
      </c>
      <c r="D130" s="6">
        <v>0</v>
      </c>
      <c r="E130" s="9"/>
      <c r="F130" s="6"/>
      <c r="G130" s="9"/>
      <c r="H130" s="6"/>
      <c r="I130" s="9"/>
      <c r="J130" s="6"/>
      <c r="K130" s="9"/>
      <c r="L130" s="6"/>
      <c r="M130" s="1" t="s">
        <v>401</v>
      </c>
      <c r="N130" s="1" t="s">
        <v>401</v>
      </c>
      <c r="O130" s="1" t="s">
        <v>401</v>
      </c>
      <c r="P130" s="1" t="s">
        <v>401</v>
      </c>
      <c r="AU130" s="10"/>
      <c r="AV130" s="7">
        <v>0</v>
      </c>
      <c r="AW130" s="4" t="s">
        <v>401</v>
      </c>
    </row>
    <row r="131" spans="1:51" ht="28.5" customHeight="1" x14ac:dyDescent="0.3">
      <c r="A131" s="1" t="s">
        <v>401</v>
      </c>
      <c r="B131" s="1" t="s">
        <v>401</v>
      </c>
      <c r="C131" s="1" t="s">
        <v>401</v>
      </c>
      <c r="D131" s="6">
        <v>0</v>
      </c>
      <c r="E131" s="9"/>
      <c r="F131" s="6"/>
      <c r="G131" s="9"/>
      <c r="H131" s="6"/>
      <c r="I131" s="9"/>
      <c r="J131" s="6"/>
      <c r="K131" s="9"/>
      <c r="L131" s="6"/>
      <c r="M131" s="1" t="s">
        <v>401</v>
      </c>
      <c r="N131" s="1" t="s">
        <v>401</v>
      </c>
      <c r="O131" s="1" t="s">
        <v>401</v>
      </c>
      <c r="P131" s="1" t="s">
        <v>401</v>
      </c>
      <c r="AU131" s="10"/>
      <c r="AV131" s="7">
        <v>0</v>
      </c>
      <c r="AW131" s="4" t="s">
        <v>401</v>
      </c>
    </row>
    <row r="132" spans="1:51" ht="28.5" customHeight="1" x14ac:dyDescent="0.3">
      <c r="A132" s="1" t="s">
        <v>401</v>
      </c>
      <c r="B132" s="1" t="s">
        <v>401</v>
      </c>
      <c r="C132" s="1" t="s">
        <v>401</v>
      </c>
      <c r="D132" s="6">
        <v>0</v>
      </c>
      <c r="E132" s="9"/>
      <c r="F132" s="6"/>
      <c r="G132" s="9"/>
      <c r="H132" s="6"/>
      <c r="I132" s="9"/>
      <c r="J132" s="6"/>
      <c r="K132" s="9"/>
      <c r="L132" s="6"/>
      <c r="M132" s="1" t="s">
        <v>401</v>
      </c>
      <c r="N132" s="1" t="s">
        <v>401</v>
      </c>
      <c r="O132" s="1" t="s">
        <v>401</v>
      </c>
      <c r="P132" s="1" t="s">
        <v>401</v>
      </c>
      <c r="AU132" s="10"/>
      <c r="AV132" s="7">
        <v>0</v>
      </c>
      <c r="AW132" s="4" t="s">
        <v>401</v>
      </c>
    </row>
    <row r="133" spans="1:51" ht="28.5" customHeight="1" x14ac:dyDescent="0.3">
      <c r="A133" s="1" t="s">
        <v>401</v>
      </c>
      <c r="B133" s="1" t="s">
        <v>401</v>
      </c>
      <c r="C133" s="1" t="s">
        <v>401</v>
      </c>
      <c r="D133" s="6">
        <v>0</v>
      </c>
      <c r="E133" s="9"/>
      <c r="F133" s="6"/>
      <c r="G133" s="9"/>
      <c r="H133" s="6"/>
      <c r="I133" s="9"/>
      <c r="J133" s="6"/>
      <c r="K133" s="9"/>
      <c r="L133" s="6"/>
      <c r="M133" s="1" t="s">
        <v>401</v>
      </c>
      <c r="N133" s="1" t="s">
        <v>401</v>
      </c>
      <c r="O133" s="1" t="s">
        <v>401</v>
      </c>
      <c r="P133" s="1" t="s">
        <v>401</v>
      </c>
      <c r="AU133" s="10"/>
      <c r="AV133" s="7">
        <v>0</v>
      </c>
      <c r="AW133" s="4" t="s">
        <v>401</v>
      </c>
    </row>
    <row r="134" spans="1:51" ht="28.5" customHeight="1" x14ac:dyDescent="0.3">
      <c r="A134" s="1" t="s">
        <v>75</v>
      </c>
      <c r="B134" s="1" t="s">
        <v>401</v>
      </c>
      <c r="C134" s="1" t="s">
        <v>401</v>
      </c>
      <c r="D134" s="1" t="s">
        <v>401</v>
      </c>
      <c r="E134" s="12"/>
      <c r="F134" s="6"/>
      <c r="G134" s="6"/>
      <c r="H134" s="6"/>
      <c r="I134" s="6"/>
      <c r="J134" s="6"/>
      <c r="K134" s="11"/>
      <c r="L134" s="6"/>
      <c r="M134" s="1"/>
      <c r="AW134" s="1" t="s">
        <v>401</v>
      </c>
    </row>
    <row r="135" spans="1:51" ht="28.5" customHeight="1" x14ac:dyDescent="0.3">
      <c r="A135" s="8" t="s">
        <v>332</v>
      </c>
      <c r="B135" s="1"/>
      <c r="C135" s="1"/>
      <c r="D135" s="1" t="s">
        <v>401</v>
      </c>
      <c r="E135" s="1"/>
      <c r="F135" s="1"/>
      <c r="G135" s="1"/>
      <c r="H135" s="1"/>
      <c r="I135" s="1"/>
      <c r="J135" s="1"/>
      <c r="K135" s="1"/>
      <c r="L135" s="1"/>
      <c r="M135" s="1" t="s">
        <v>401</v>
      </c>
      <c r="N135" s="2" t="s">
        <v>401</v>
      </c>
      <c r="Q135" s="10" t="s">
        <v>324</v>
      </c>
      <c r="R135" s="7">
        <v>903282</v>
      </c>
      <c r="S135" s="7">
        <v>0</v>
      </c>
      <c r="AH135" s="10"/>
      <c r="AW135" s="1" t="s">
        <v>401</v>
      </c>
    </row>
    <row r="136" spans="1:51" ht="28.5" customHeight="1" x14ac:dyDescent="0.3">
      <c r="A136" s="1" t="s">
        <v>370</v>
      </c>
      <c r="B136" s="3" t="s">
        <v>311</v>
      </c>
      <c r="C136" s="1" t="s">
        <v>491</v>
      </c>
      <c r="D136" s="14">
        <v>148</v>
      </c>
      <c r="E136" s="9"/>
      <c r="F136" s="6"/>
      <c r="G136" s="9"/>
      <c r="H136" s="6"/>
      <c r="I136" s="9"/>
      <c r="J136" s="6"/>
      <c r="K136" s="9"/>
      <c r="L136" s="6"/>
      <c r="M136" s="3" t="s">
        <v>389</v>
      </c>
      <c r="N136" s="5" t="s">
        <v>190</v>
      </c>
      <c r="O136" s="10" t="s">
        <v>401</v>
      </c>
      <c r="P136" s="10" t="s">
        <v>401</v>
      </c>
      <c r="Q136" s="10" t="s">
        <v>324</v>
      </c>
      <c r="R136" s="7">
        <v>903282</v>
      </c>
      <c r="S136" s="7">
        <v>20</v>
      </c>
      <c r="T136" s="10" t="s">
        <v>231</v>
      </c>
      <c r="U136" s="10" t="s">
        <v>231</v>
      </c>
      <c r="V136" s="10" t="s">
        <v>438</v>
      </c>
      <c r="W136" s="10" t="s">
        <v>401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45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0"/>
      <c r="AV136" s="7">
        <v>100</v>
      </c>
      <c r="AW136" s="4" t="s">
        <v>209</v>
      </c>
      <c r="AX136" s="17" t="s">
        <v>401</v>
      </c>
      <c r="AY136" s="18" t="str">
        <f>HYPERLINK("#단가대비표!B102", "▶바로가기")</f>
        <v>▶바로가기</v>
      </c>
    </row>
    <row r="137" spans="1:51" ht="28.5" customHeight="1" x14ac:dyDescent="0.3">
      <c r="A137" s="1" t="s">
        <v>370</v>
      </c>
      <c r="B137" s="3" t="s">
        <v>263</v>
      </c>
      <c r="C137" s="1" t="s">
        <v>491</v>
      </c>
      <c r="D137" s="14">
        <v>79</v>
      </c>
      <c r="E137" s="9"/>
      <c r="F137" s="6"/>
      <c r="G137" s="9"/>
      <c r="H137" s="6"/>
      <c r="I137" s="9"/>
      <c r="J137" s="6"/>
      <c r="K137" s="9"/>
      <c r="L137" s="6"/>
      <c r="M137" s="3" t="s">
        <v>389</v>
      </c>
      <c r="N137" s="5" t="s">
        <v>347</v>
      </c>
      <c r="O137" s="10" t="s">
        <v>401</v>
      </c>
      <c r="P137" s="10" t="s">
        <v>401</v>
      </c>
      <c r="Q137" s="10" t="s">
        <v>324</v>
      </c>
      <c r="R137" s="7">
        <v>903282</v>
      </c>
      <c r="S137" s="7">
        <v>30</v>
      </c>
      <c r="T137" s="10" t="s">
        <v>231</v>
      </c>
      <c r="U137" s="10" t="s">
        <v>231</v>
      </c>
      <c r="V137" s="10" t="s">
        <v>438</v>
      </c>
      <c r="W137" s="10" t="s">
        <v>401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45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10"/>
      <c r="AV137" s="7">
        <v>100</v>
      </c>
      <c r="AW137" s="4" t="s">
        <v>421</v>
      </c>
      <c r="AX137" s="17" t="s">
        <v>401</v>
      </c>
      <c r="AY137" s="18" t="str">
        <f>HYPERLINK("#단가대비표!B103", "▶바로가기")</f>
        <v>▶바로가기</v>
      </c>
    </row>
    <row r="138" spans="1:51" ht="28.5" customHeight="1" x14ac:dyDescent="0.3">
      <c r="A138" s="1" t="s">
        <v>104</v>
      </c>
      <c r="B138" s="3" t="s">
        <v>253</v>
      </c>
      <c r="C138" s="1" t="s">
        <v>584</v>
      </c>
      <c r="D138" s="14">
        <v>106.12</v>
      </c>
      <c r="E138" s="9"/>
      <c r="F138" s="6"/>
      <c r="G138" s="9"/>
      <c r="H138" s="6"/>
      <c r="I138" s="9"/>
      <c r="J138" s="6"/>
      <c r="K138" s="9"/>
      <c r="L138" s="6"/>
      <c r="M138" s="3" t="s">
        <v>401</v>
      </c>
      <c r="N138" s="5" t="s">
        <v>451</v>
      </c>
      <c r="O138" s="10" t="s">
        <v>401</v>
      </c>
      <c r="P138" s="10" t="s">
        <v>401</v>
      </c>
      <c r="Q138" s="10" t="s">
        <v>324</v>
      </c>
      <c r="R138" s="7">
        <v>903282</v>
      </c>
      <c r="S138" s="7">
        <v>40</v>
      </c>
      <c r="T138" s="10" t="s">
        <v>438</v>
      </c>
      <c r="U138" s="10" t="s">
        <v>231</v>
      </c>
      <c r="V138" s="10" t="s">
        <v>231</v>
      </c>
      <c r="W138" s="10" t="s">
        <v>401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45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10"/>
      <c r="AV138" s="7">
        <v>100</v>
      </c>
      <c r="AW138" s="4" t="s">
        <v>265</v>
      </c>
      <c r="AX138" s="17" t="s">
        <v>401</v>
      </c>
      <c r="AY138" s="18" t="str">
        <f>HYPERLINK("#일위대가목록!A34", "▶바로가기")</f>
        <v>▶바로가기</v>
      </c>
    </row>
    <row r="139" spans="1:51" ht="28.5" customHeight="1" x14ac:dyDescent="0.3">
      <c r="A139" s="1" t="s">
        <v>31</v>
      </c>
      <c r="B139" s="3" t="s">
        <v>6</v>
      </c>
      <c r="C139" s="1" t="s">
        <v>491</v>
      </c>
      <c r="D139" s="14">
        <v>113.79</v>
      </c>
      <c r="E139" s="9"/>
      <c r="F139" s="6"/>
      <c r="G139" s="9"/>
      <c r="H139" s="6"/>
      <c r="I139" s="9"/>
      <c r="J139" s="6"/>
      <c r="K139" s="9"/>
      <c r="L139" s="6"/>
      <c r="M139" s="3" t="s">
        <v>401</v>
      </c>
      <c r="N139" s="5" t="s">
        <v>77</v>
      </c>
      <c r="O139" s="10" t="s">
        <v>401</v>
      </c>
      <c r="P139" s="10" t="s">
        <v>401</v>
      </c>
      <c r="Q139" s="10" t="s">
        <v>324</v>
      </c>
      <c r="R139" s="7">
        <v>903282</v>
      </c>
      <c r="S139" s="7">
        <v>50</v>
      </c>
      <c r="T139" s="10" t="s">
        <v>438</v>
      </c>
      <c r="U139" s="10" t="s">
        <v>231</v>
      </c>
      <c r="V139" s="10" t="s">
        <v>231</v>
      </c>
      <c r="W139" s="10" t="s">
        <v>401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45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10"/>
      <c r="AV139" s="7">
        <v>100</v>
      </c>
      <c r="AW139" s="4" t="s">
        <v>123</v>
      </c>
      <c r="AX139" s="17" t="s">
        <v>401</v>
      </c>
      <c r="AY139" s="18" t="str">
        <f>HYPERLINK("#일위대가목록!A35", "▶바로가기")</f>
        <v>▶바로가기</v>
      </c>
    </row>
    <row r="140" spans="1:51" ht="28.5" customHeight="1" x14ac:dyDescent="0.3">
      <c r="A140" s="1" t="s">
        <v>375</v>
      </c>
      <c r="B140" s="3" t="s">
        <v>5</v>
      </c>
      <c r="C140" s="1" t="s">
        <v>584</v>
      </c>
      <c r="D140" s="14">
        <v>11.07</v>
      </c>
      <c r="E140" s="9"/>
      <c r="F140" s="6"/>
      <c r="G140" s="9"/>
      <c r="H140" s="6"/>
      <c r="I140" s="9"/>
      <c r="J140" s="6"/>
      <c r="K140" s="9"/>
      <c r="L140" s="6"/>
      <c r="M140" s="3" t="s">
        <v>401</v>
      </c>
      <c r="N140" s="5" t="s">
        <v>11</v>
      </c>
      <c r="O140" s="10" t="s">
        <v>401</v>
      </c>
      <c r="P140" s="10" t="s">
        <v>401</v>
      </c>
      <c r="Q140" s="10" t="s">
        <v>324</v>
      </c>
      <c r="R140" s="7">
        <v>903282</v>
      </c>
      <c r="S140" s="7">
        <v>60</v>
      </c>
      <c r="T140" s="10" t="s">
        <v>438</v>
      </c>
      <c r="U140" s="10" t="s">
        <v>231</v>
      </c>
      <c r="V140" s="10" t="s">
        <v>231</v>
      </c>
      <c r="W140" s="10" t="s">
        <v>401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45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10"/>
      <c r="AV140" s="7">
        <v>100</v>
      </c>
      <c r="AW140" s="4" t="s">
        <v>116</v>
      </c>
      <c r="AX140" s="17" t="s">
        <v>401</v>
      </c>
      <c r="AY140" s="18" t="str">
        <f>HYPERLINK("#일위대가목록!A36", "▶바로가기")</f>
        <v>▶바로가기</v>
      </c>
    </row>
    <row r="141" spans="1:51" ht="28.5" customHeight="1" x14ac:dyDescent="0.3">
      <c r="A141" s="1" t="s">
        <v>589</v>
      </c>
      <c r="B141" s="3" t="s">
        <v>267</v>
      </c>
      <c r="C141" s="1" t="s">
        <v>584</v>
      </c>
      <c r="D141" s="14">
        <v>16.059999999999999</v>
      </c>
      <c r="E141" s="9"/>
      <c r="F141" s="6"/>
      <c r="G141" s="9"/>
      <c r="H141" s="6"/>
      <c r="I141" s="9"/>
      <c r="J141" s="6"/>
      <c r="K141" s="9"/>
      <c r="L141" s="6"/>
      <c r="M141" s="3" t="s">
        <v>401</v>
      </c>
      <c r="N141" s="5" t="s">
        <v>572</v>
      </c>
      <c r="O141" s="10" t="s">
        <v>401</v>
      </c>
      <c r="P141" s="10" t="s">
        <v>401</v>
      </c>
      <c r="Q141" s="10" t="s">
        <v>324</v>
      </c>
      <c r="R141" s="7">
        <v>903282</v>
      </c>
      <c r="S141" s="7">
        <v>70</v>
      </c>
      <c r="T141" s="10" t="s">
        <v>438</v>
      </c>
      <c r="U141" s="10" t="s">
        <v>231</v>
      </c>
      <c r="V141" s="10" t="s">
        <v>231</v>
      </c>
      <c r="W141" s="10" t="s">
        <v>401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45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0"/>
      <c r="AV141" s="7">
        <v>100</v>
      </c>
      <c r="AW141" s="4" t="s">
        <v>550</v>
      </c>
      <c r="AX141" s="17" t="s">
        <v>401</v>
      </c>
      <c r="AY141" s="18" t="str">
        <f>HYPERLINK("#일위대가목록!A37", "▶바로가기")</f>
        <v>▶바로가기</v>
      </c>
    </row>
    <row r="142" spans="1:51" ht="28.5" customHeight="1" x14ac:dyDescent="0.3">
      <c r="A142" s="1" t="s">
        <v>564</v>
      </c>
      <c r="B142" s="3" t="s">
        <v>132</v>
      </c>
      <c r="C142" s="1" t="s">
        <v>491</v>
      </c>
      <c r="D142" s="14">
        <v>11.73</v>
      </c>
      <c r="E142" s="9"/>
      <c r="F142" s="6"/>
      <c r="G142" s="9"/>
      <c r="H142" s="6"/>
      <c r="I142" s="9"/>
      <c r="J142" s="6"/>
      <c r="K142" s="9"/>
      <c r="L142" s="6"/>
      <c r="M142" s="3" t="s">
        <v>401</v>
      </c>
      <c r="N142" s="5" t="s">
        <v>50</v>
      </c>
      <c r="O142" s="10" t="s">
        <v>401</v>
      </c>
      <c r="P142" s="10" t="s">
        <v>401</v>
      </c>
      <c r="Q142" s="10" t="s">
        <v>324</v>
      </c>
      <c r="R142" s="7">
        <v>903282</v>
      </c>
      <c r="S142" s="7">
        <v>80</v>
      </c>
      <c r="T142" s="10" t="s">
        <v>438</v>
      </c>
      <c r="U142" s="10" t="s">
        <v>231</v>
      </c>
      <c r="V142" s="10" t="s">
        <v>231</v>
      </c>
      <c r="W142" s="10" t="s">
        <v>401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45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10"/>
      <c r="AV142" s="7">
        <v>100</v>
      </c>
      <c r="AW142" s="4" t="s">
        <v>527</v>
      </c>
      <c r="AX142" s="17" t="s">
        <v>401</v>
      </c>
      <c r="AY142" s="18" t="str">
        <f>HYPERLINK("#일위대가목록!A38", "▶바로가기")</f>
        <v>▶바로가기</v>
      </c>
    </row>
    <row r="143" spans="1:51" ht="28.5" customHeight="1" x14ac:dyDescent="0.3">
      <c r="A143" s="1" t="s">
        <v>375</v>
      </c>
      <c r="B143" s="3" t="s">
        <v>71</v>
      </c>
      <c r="C143" s="1" t="s">
        <v>584</v>
      </c>
      <c r="D143" s="14">
        <v>4.8600000000000003</v>
      </c>
      <c r="E143" s="9"/>
      <c r="F143" s="6"/>
      <c r="G143" s="9"/>
      <c r="H143" s="6"/>
      <c r="I143" s="9"/>
      <c r="J143" s="6"/>
      <c r="K143" s="9"/>
      <c r="L143" s="6"/>
      <c r="M143" s="3" t="s">
        <v>401</v>
      </c>
      <c r="N143" s="5" t="s">
        <v>312</v>
      </c>
      <c r="O143" s="10" t="s">
        <v>401</v>
      </c>
      <c r="P143" s="10" t="s">
        <v>401</v>
      </c>
      <c r="Q143" s="10" t="s">
        <v>324</v>
      </c>
      <c r="R143" s="7">
        <v>903282</v>
      </c>
      <c r="S143" s="7">
        <v>90</v>
      </c>
      <c r="T143" s="10" t="s">
        <v>438</v>
      </c>
      <c r="U143" s="10" t="s">
        <v>231</v>
      </c>
      <c r="V143" s="10" t="s">
        <v>231</v>
      </c>
      <c r="W143" s="10" t="s">
        <v>401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45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0"/>
      <c r="AV143" s="7">
        <v>100</v>
      </c>
      <c r="AW143" s="4" t="s">
        <v>30</v>
      </c>
      <c r="AX143" s="17" t="s">
        <v>401</v>
      </c>
      <c r="AY143" s="18" t="str">
        <f>HYPERLINK("#일위대가목록!A39", "▶바로가기")</f>
        <v>▶바로가기</v>
      </c>
    </row>
    <row r="144" spans="1:51" ht="28.5" customHeight="1" x14ac:dyDescent="0.3">
      <c r="A144" s="1" t="s">
        <v>401</v>
      </c>
      <c r="B144" s="1" t="s">
        <v>401</v>
      </c>
      <c r="C144" s="1" t="s">
        <v>401</v>
      </c>
      <c r="D144" s="6">
        <v>0</v>
      </c>
      <c r="E144" s="9"/>
      <c r="F144" s="6"/>
      <c r="G144" s="9"/>
      <c r="H144" s="6"/>
      <c r="I144" s="9"/>
      <c r="J144" s="6"/>
      <c r="K144" s="9"/>
      <c r="L144" s="6"/>
      <c r="M144" s="1" t="s">
        <v>401</v>
      </c>
      <c r="N144" s="1" t="s">
        <v>401</v>
      </c>
      <c r="O144" s="1" t="s">
        <v>401</v>
      </c>
      <c r="P144" s="1" t="s">
        <v>401</v>
      </c>
      <c r="AU144" s="10"/>
      <c r="AV144" s="7">
        <v>0</v>
      </c>
      <c r="AW144" s="4" t="s">
        <v>401</v>
      </c>
    </row>
    <row r="145" spans="1:49" ht="28.5" customHeight="1" x14ac:dyDescent="0.3">
      <c r="A145" s="1" t="s">
        <v>401</v>
      </c>
      <c r="B145" s="1" t="s">
        <v>401</v>
      </c>
      <c r="C145" s="1" t="s">
        <v>401</v>
      </c>
      <c r="D145" s="6">
        <v>0</v>
      </c>
      <c r="E145" s="9"/>
      <c r="F145" s="6"/>
      <c r="G145" s="9"/>
      <c r="H145" s="6"/>
      <c r="I145" s="9"/>
      <c r="J145" s="6"/>
      <c r="K145" s="9"/>
      <c r="L145" s="6"/>
      <c r="M145" s="1" t="s">
        <v>401</v>
      </c>
      <c r="N145" s="1" t="s">
        <v>401</v>
      </c>
      <c r="O145" s="1" t="s">
        <v>401</v>
      </c>
      <c r="P145" s="1" t="s">
        <v>401</v>
      </c>
      <c r="AU145" s="10"/>
      <c r="AV145" s="7">
        <v>0</v>
      </c>
      <c r="AW145" s="4" t="s">
        <v>401</v>
      </c>
    </row>
    <row r="146" spans="1:49" ht="28.5" customHeight="1" x14ac:dyDescent="0.3">
      <c r="A146" s="1" t="s">
        <v>401</v>
      </c>
      <c r="B146" s="1" t="s">
        <v>401</v>
      </c>
      <c r="C146" s="1" t="s">
        <v>401</v>
      </c>
      <c r="D146" s="6">
        <v>0</v>
      </c>
      <c r="E146" s="9"/>
      <c r="F146" s="6"/>
      <c r="G146" s="9"/>
      <c r="H146" s="6"/>
      <c r="I146" s="9"/>
      <c r="J146" s="6"/>
      <c r="K146" s="9"/>
      <c r="L146" s="6"/>
      <c r="M146" s="1" t="s">
        <v>401</v>
      </c>
      <c r="N146" s="1" t="s">
        <v>401</v>
      </c>
      <c r="O146" s="1" t="s">
        <v>401</v>
      </c>
      <c r="P146" s="1" t="s">
        <v>401</v>
      </c>
      <c r="AU146" s="10"/>
      <c r="AV146" s="7">
        <v>0</v>
      </c>
      <c r="AW146" s="4" t="s">
        <v>401</v>
      </c>
    </row>
    <row r="147" spans="1:49" ht="28.5" customHeight="1" x14ac:dyDescent="0.3">
      <c r="A147" s="1" t="s">
        <v>401</v>
      </c>
      <c r="B147" s="1" t="s">
        <v>401</v>
      </c>
      <c r="C147" s="1" t="s">
        <v>401</v>
      </c>
      <c r="D147" s="6">
        <v>0</v>
      </c>
      <c r="E147" s="9"/>
      <c r="F147" s="6"/>
      <c r="G147" s="9"/>
      <c r="H147" s="6"/>
      <c r="I147" s="9"/>
      <c r="J147" s="6"/>
      <c r="K147" s="9"/>
      <c r="L147" s="6"/>
      <c r="M147" s="1" t="s">
        <v>401</v>
      </c>
      <c r="N147" s="1" t="s">
        <v>401</v>
      </c>
      <c r="O147" s="1" t="s">
        <v>401</v>
      </c>
      <c r="P147" s="1" t="s">
        <v>401</v>
      </c>
      <c r="AU147" s="10"/>
      <c r="AV147" s="7">
        <v>0</v>
      </c>
      <c r="AW147" s="4" t="s">
        <v>401</v>
      </c>
    </row>
    <row r="148" spans="1:49" ht="28.5" customHeight="1" x14ac:dyDescent="0.3">
      <c r="A148" s="1" t="s">
        <v>401</v>
      </c>
      <c r="B148" s="1" t="s">
        <v>401</v>
      </c>
      <c r="C148" s="1" t="s">
        <v>401</v>
      </c>
      <c r="D148" s="6">
        <v>0</v>
      </c>
      <c r="E148" s="9"/>
      <c r="F148" s="6"/>
      <c r="G148" s="9"/>
      <c r="H148" s="6"/>
      <c r="I148" s="9"/>
      <c r="J148" s="6"/>
      <c r="K148" s="9"/>
      <c r="L148" s="6"/>
      <c r="M148" s="1" t="s">
        <v>401</v>
      </c>
      <c r="N148" s="1" t="s">
        <v>401</v>
      </c>
      <c r="O148" s="1" t="s">
        <v>401</v>
      </c>
      <c r="P148" s="1" t="s">
        <v>401</v>
      </c>
      <c r="AU148" s="10"/>
      <c r="AV148" s="7">
        <v>0</v>
      </c>
      <c r="AW148" s="4" t="s">
        <v>401</v>
      </c>
    </row>
    <row r="149" spans="1:49" ht="28.5" customHeight="1" x14ac:dyDescent="0.3">
      <c r="A149" s="1" t="s">
        <v>401</v>
      </c>
      <c r="B149" s="1" t="s">
        <v>401</v>
      </c>
      <c r="C149" s="1" t="s">
        <v>401</v>
      </c>
      <c r="D149" s="6">
        <v>0</v>
      </c>
      <c r="E149" s="9"/>
      <c r="F149" s="6"/>
      <c r="G149" s="9"/>
      <c r="H149" s="6"/>
      <c r="I149" s="9"/>
      <c r="J149" s="6"/>
      <c r="K149" s="9"/>
      <c r="L149" s="6"/>
      <c r="M149" s="1" t="s">
        <v>401</v>
      </c>
      <c r="N149" s="1" t="s">
        <v>401</v>
      </c>
      <c r="O149" s="1" t="s">
        <v>401</v>
      </c>
      <c r="P149" s="1" t="s">
        <v>401</v>
      </c>
      <c r="AU149" s="10"/>
      <c r="AV149" s="7">
        <v>0</v>
      </c>
      <c r="AW149" s="4" t="s">
        <v>401</v>
      </c>
    </row>
    <row r="150" spans="1:49" ht="28.5" customHeight="1" x14ac:dyDescent="0.3">
      <c r="A150" s="1" t="s">
        <v>401</v>
      </c>
      <c r="B150" s="1" t="s">
        <v>401</v>
      </c>
      <c r="C150" s="1" t="s">
        <v>401</v>
      </c>
      <c r="D150" s="6">
        <v>0</v>
      </c>
      <c r="E150" s="9"/>
      <c r="F150" s="6"/>
      <c r="G150" s="9"/>
      <c r="H150" s="6"/>
      <c r="I150" s="9"/>
      <c r="J150" s="6"/>
      <c r="K150" s="9"/>
      <c r="L150" s="6"/>
      <c r="M150" s="1" t="s">
        <v>401</v>
      </c>
      <c r="N150" s="1" t="s">
        <v>401</v>
      </c>
      <c r="O150" s="1" t="s">
        <v>401</v>
      </c>
      <c r="P150" s="1" t="s">
        <v>401</v>
      </c>
      <c r="AU150" s="10"/>
      <c r="AV150" s="7">
        <v>0</v>
      </c>
      <c r="AW150" s="4" t="s">
        <v>401</v>
      </c>
    </row>
    <row r="151" spans="1:49" ht="28.5" customHeight="1" x14ac:dyDescent="0.3">
      <c r="A151" s="1" t="s">
        <v>401</v>
      </c>
      <c r="B151" s="1" t="s">
        <v>401</v>
      </c>
      <c r="C151" s="1" t="s">
        <v>401</v>
      </c>
      <c r="D151" s="6">
        <v>0</v>
      </c>
      <c r="E151" s="9"/>
      <c r="F151" s="6"/>
      <c r="G151" s="9"/>
      <c r="H151" s="6"/>
      <c r="I151" s="9"/>
      <c r="J151" s="6"/>
      <c r="K151" s="9"/>
      <c r="L151" s="6"/>
      <c r="M151" s="1" t="s">
        <v>401</v>
      </c>
      <c r="N151" s="1" t="s">
        <v>401</v>
      </c>
      <c r="O151" s="1" t="s">
        <v>401</v>
      </c>
      <c r="P151" s="1" t="s">
        <v>401</v>
      </c>
      <c r="AU151" s="10"/>
      <c r="AV151" s="7">
        <v>0</v>
      </c>
      <c r="AW151" s="4" t="s">
        <v>401</v>
      </c>
    </row>
    <row r="152" spans="1:49" ht="28.5" customHeight="1" x14ac:dyDescent="0.3">
      <c r="A152" s="1" t="s">
        <v>401</v>
      </c>
      <c r="B152" s="1" t="s">
        <v>401</v>
      </c>
      <c r="C152" s="1" t="s">
        <v>401</v>
      </c>
      <c r="D152" s="6">
        <v>0</v>
      </c>
      <c r="E152" s="9"/>
      <c r="F152" s="6"/>
      <c r="G152" s="9"/>
      <c r="H152" s="6"/>
      <c r="I152" s="9"/>
      <c r="J152" s="6"/>
      <c r="K152" s="9"/>
      <c r="L152" s="6"/>
      <c r="M152" s="1" t="s">
        <v>401</v>
      </c>
      <c r="N152" s="1" t="s">
        <v>401</v>
      </c>
      <c r="O152" s="1" t="s">
        <v>401</v>
      </c>
      <c r="P152" s="1" t="s">
        <v>401</v>
      </c>
      <c r="AU152" s="10"/>
      <c r="AV152" s="7">
        <v>0</v>
      </c>
      <c r="AW152" s="4" t="s">
        <v>401</v>
      </c>
    </row>
    <row r="153" spans="1:49" ht="28.5" customHeight="1" x14ac:dyDescent="0.3">
      <c r="A153" s="1" t="s">
        <v>401</v>
      </c>
      <c r="B153" s="1" t="s">
        <v>401</v>
      </c>
      <c r="C153" s="1" t="s">
        <v>401</v>
      </c>
      <c r="D153" s="6">
        <v>0</v>
      </c>
      <c r="E153" s="9"/>
      <c r="F153" s="6"/>
      <c r="G153" s="9"/>
      <c r="H153" s="6"/>
      <c r="I153" s="9"/>
      <c r="J153" s="6"/>
      <c r="K153" s="9"/>
      <c r="L153" s="6"/>
      <c r="M153" s="1" t="s">
        <v>401</v>
      </c>
      <c r="N153" s="1" t="s">
        <v>401</v>
      </c>
      <c r="O153" s="1" t="s">
        <v>401</v>
      </c>
      <c r="P153" s="1" t="s">
        <v>401</v>
      </c>
      <c r="AU153" s="10"/>
      <c r="AV153" s="7">
        <v>0</v>
      </c>
      <c r="AW153" s="4" t="s">
        <v>401</v>
      </c>
    </row>
    <row r="154" spans="1:49" ht="28.5" customHeight="1" x14ac:dyDescent="0.3">
      <c r="A154" s="1" t="s">
        <v>401</v>
      </c>
      <c r="B154" s="1" t="s">
        <v>401</v>
      </c>
      <c r="C154" s="1" t="s">
        <v>401</v>
      </c>
      <c r="D154" s="6">
        <v>0</v>
      </c>
      <c r="E154" s="9"/>
      <c r="F154" s="6"/>
      <c r="G154" s="9"/>
      <c r="H154" s="6"/>
      <c r="I154" s="9"/>
      <c r="J154" s="6"/>
      <c r="K154" s="9"/>
      <c r="L154" s="6"/>
      <c r="M154" s="1" t="s">
        <v>401</v>
      </c>
      <c r="N154" s="1" t="s">
        <v>401</v>
      </c>
      <c r="O154" s="1" t="s">
        <v>401</v>
      </c>
      <c r="P154" s="1" t="s">
        <v>401</v>
      </c>
      <c r="AU154" s="10"/>
      <c r="AV154" s="7">
        <v>0</v>
      </c>
      <c r="AW154" s="4" t="s">
        <v>401</v>
      </c>
    </row>
    <row r="155" spans="1:49" ht="28.5" customHeight="1" x14ac:dyDescent="0.3">
      <c r="A155" s="1" t="s">
        <v>401</v>
      </c>
      <c r="B155" s="1" t="s">
        <v>401</v>
      </c>
      <c r="C155" s="1" t="s">
        <v>401</v>
      </c>
      <c r="D155" s="6">
        <v>0</v>
      </c>
      <c r="E155" s="9"/>
      <c r="F155" s="6"/>
      <c r="G155" s="9"/>
      <c r="H155" s="6"/>
      <c r="I155" s="9"/>
      <c r="J155" s="6"/>
      <c r="K155" s="9"/>
      <c r="L155" s="6"/>
      <c r="M155" s="1" t="s">
        <v>401</v>
      </c>
      <c r="N155" s="1" t="s">
        <v>401</v>
      </c>
      <c r="O155" s="1" t="s">
        <v>401</v>
      </c>
      <c r="P155" s="1" t="s">
        <v>401</v>
      </c>
      <c r="AU155" s="10"/>
      <c r="AV155" s="7">
        <v>0</v>
      </c>
      <c r="AW155" s="4" t="s">
        <v>401</v>
      </c>
    </row>
    <row r="156" spans="1:49" ht="28.5" customHeight="1" x14ac:dyDescent="0.3">
      <c r="A156" s="1" t="s">
        <v>401</v>
      </c>
      <c r="B156" s="1" t="s">
        <v>401</v>
      </c>
      <c r="C156" s="1" t="s">
        <v>401</v>
      </c>
      <c r="D156" s="6">
        <v>0</v>
      </c>
      <c r="E156" s="9"/>
      <c r="F156" s="6"/>
      <c r="G156" s="9"/>
      <c r="H156" s="6"/>
      <c r="I156" s="9"/>
      <c r="J156" s="6"/>
      <c r="K156" s="9"/>
      <c r="L156" s="6"/>
      <c r="M156" s="1" t="s">
        <v>401</v>
      </c>
      <c r="N156" s="1" t="s">
        <v>401</v>
      </c>
      <c r="O156" s="1" t="s">
        <v>401</v>
      </c>
      <c r="P156" s="1" t="s">
        <v>401</v>
      </c>
      <c r="AU156" s="10"/>
      <c r="AV156" s="7">
        <v>0</v>
      </c>
      <c r="AW156" s="4" t="s">
        <v>401</v>
      </c>
    </row>
    <row r="157" spans="1:49" ht="28.5" customHeight="1" x14ac:dyDescent="0.3">
      <c r="A157" s="1" t="s">
        <v>401</v>
      </c>
      <c r="B157" s="1" t="s">
        <v>401</v>
      </c>
      <c r="C157" s="1" t="s">
        <v>401</v>
      </c>
      <c r="D157" s="6">
        <v>0</v>
      </c>
      <c r="E157" s="9"/>
      <c r="F157" s="6"/>
      <c r="G157" s="9"/>
      <c r="H157" s="6"/>
      <c r="I157" s="9"/>
      <c r="J157" s="6"/>
      <c r="K157" s="9"/>
      <c r="L157" s="6"/>
      <c r="M157" s="1" t="s">
        <v>401</v>
      </c>
      <c r="N157" s="1" t="s">
        <v>401</v>
      </c>
      <c r="O157" s="1" t="s">
        <v>401</v>
      </c>
      <c r="P157" s="1" t="s">
        <v>401</v>
      </c>
      <c r="AU157" s="10"/>
      <c r="AV157" s="7">
        <v>0</v>
      </c>
      <c r="AW157" s="4" t="s">
        <v>401</v>
      </c>
    </row>
    <row r="158" spans="1:49" ht="28.5" customHeight="1" x14ac:dyDescent="0.3">
      <c r="A158" s="1" t="s">
        <v>401</v>
      </c>
      <c r="B158" s="1" t="s">
        <v>401</v>
      </c>
      <c r="C158" s="1" t="s">
        <v>401</v>
      </c>
      <c r="D158" s="6">
        <v>0</v>
      </c>
      <c r="E158" s="9"/>
      <c r="F158" s="6"/>
      <c r="G158" s="9"/>
      <c r="H158" s="6"/>
      <c r="I158" s="9"/>
      <c r="J158" s="6"/>
      <c r="K158" s="9"/>
      <c r="L158" s="6"/>
      <c r="M158" s="1" t="s">
        <v>401</v>
      </c>
      <c r="N158" s="1" t="s">
        <v>401</v>
      </c>
      <c r="O158" s="1" t="s">
        <v>401</v>
      </c>
      <c r="P158" s="1" t="s">
        <v>401</v>
      </c>
      <c r="AU158" s="10"/>
      <c r="AV158" s="7">
        <v>0</v>
      </c>
      <c r="AW158" s="4" t="s">
        <v>401</v>
      </c>
    </row>
    <row r="159" spans="1:49" ht="28.5" customHeight="1" x14ac:dyDescent="0.3">
      <c r="A159" s="1" t="s">
        <v>401</v>
      </c>
      <c r="B159" s="1" t="s">
        <v>401</v>
      </c>
      <c r="C159" s="1" t="s">
        <v>401</v>
      </c>
      <c r="D159" s="6">
        <v>0</v>
      </c>
      <c r="E159" s="9"/>
      <c r="F159" s="6"/>
      <c r="G159" s="9"/>
      <c r="H159" s="6"/>
      <c r="I159" s="9"/>
      <c r="J159" s="6"/>
      <c r="K159" s="9"/>
      <c r="L159" s="6"/>
      <c r="M159" s="1" t="s">
        <v>401</v>
      </c>
      <c r="N159" s="1" t="s">
        <v>401</v>
      </c>
      <c r="O159" s="1" t="s">
        <v>401</v>
      </c>
      <c r="P159" s="1" t="s">
        <v>401</v>
      </c>
      <c r="AU159" s="10"/>
      <c r="AV159" s="7">
        <v>0</v>
      </c>
      <c r="AW159" s="4" t="s">
        <v>401</v>
      </c>
    </row>
    <row r="160" spans="1:49" ht="28.5" customHeight="1" x14ac:dyDescent="0.3">
      <c r="A160" s="1" t="s">
        <v>75</v>
      </c>
      <c r="B160" s="1" t="s">
        <v>401</v>
      </c>
      <c r="C160" s="1" t="s">
        <v>401</v>
      </c>
      <c r="D160" s="1" t="s">
        <v>401</v>
      </c>
      <c r="E160" s="12"/>
      <c r="F160" s="6"/>
      <c r="G160" s="6"/>
      <c r="H160" s="6"/>
      <c r="I160" s="6"/>
      <c r="J160" s="6"/>
      <c r="K160" s="11"/>
      <c r="L160" s="6"/>
      <c r="M160" s="1"/>
      <c r="AW160" s="1" t="s">
        <v>401</v>
      </c>
    </row>
    <row r="161" spans="1:51" ht="28.5" customHeight="1" x14ac:dyDescent="0.3">
      <c r="A161" s="8" t="s">
        <v>503</v>
      </c>
      <c r="B161" s="1"/>
      <c r="C161" s="1"/>
      <c r="D161" s="1" t="s">
        <v>401</v>
      </c>
      <c r="E161" s="1"/>
      <c r="F161" s="1"/>
      <c r="G161" s="1"/>
      <c r="H161" s="1"/>
      <c r="I161" s="1"/>
      <c r="J161" s="1"/>
      <c r="K161" s="1"/>
      <c r="L161" s="1"/>
      <c r="M161" s="1" t="s">
        <v>401</v>
      </c>
      <c r="N161" s="2" t="s">
        <v>401</v>
      </c>
      <c r="Q161" s="10" t="s">
        <v>69</v>
      </c>
      <c r="R161" s="7">
        <v>1001819</v>
      </c>
      <c r="S161" s="7">
        <v>0</v>
      </c>
      <c r="AH161" s="10"/>
      <c r="AW161" s="1" t="s">
        <v>401</v>
      </c>
    </row>
    <row r="162" spans="1:51" ht="28.5" customHeight="1" x14ac:dyDescent="0.3">
      <c r="A162" s="1" t="s">
        <v>159</v>
      </c>
      <c r="B162" s="3" t="s">
        <v>504</v>
      </c>
      <c r="C162" s="1" t="s">
        <v>491</v>
      </c>
      <c r="D162" s="14">
        <v>14.37</v>
      </c>
      <c r="E162" s="9"/>
      <c r="F162" s="6"/>
      <c r="G162" s="9"/>
      <c r="H162" s="6"/>
      <c r="I162" s="9"/>
      <c r="J162" s="6"/>
      <c r="K162" s="9"/>
      <c r="L162" s="6"/>
      <c r="M162" s="3"/>
      <c r="N162" s="5" t="s">
        <v>43</v>
      </c>
      <c r="O162" s="10" t="s">
        <v>401</v>
      </c>
      <c r="P162" s="10" t="s">
        <v>401</v>
      </c>
      <c r="Q162" s="10" t="s">
        <v>69</v>
      </c>
      <c r="R162" s="7">
        <v>1001819</v>
      </c>
      <c r="S162" s="7">
        <v>10</v>
      </c>
      <c r="T162" s="10" t="s">
        <v>438</v>
      </c>
      <c r="U162" s="10" t="s">
        <v>231</v>
      </c>
      <c r="V162" s="10" t="s">
        <v>231</v>
      </c>
      <c r="W162" s="10" t="s">
        <v>401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53</v>
      </c>
      <c r="AJ162" s="7">
        <v>0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 s="7">
        <v>0</v>
      </c>
      <c r="AQ162" s="7">
        <v>0</v>
      </c>
      <c r="AR162" s="7">
        <v>0</v>
      </c>
      <c r="AS162" s="7">
        <v>0</v>
      </c>
      <c r="AT162" s="7">
        <v>0</v>
      </c>
      <c r="AU162" s="10"/>
      <c r="AV162" s="7">
        <v>100</v>
      </c>
      <c r="AW162" s="4" t="s">
        <v>492</v>
      </c>
      <c r="AX162" s="17" t="s">
        <v>401</v>
      </c>
      <c r="AY162" s="18" t="str">
        <f>HYPERLINK("#일위대가목록!A40", "▶바로가기")</f>
        <v>▶바로가기</v>
      </c>
    </row>
    <row r="163" spans="1:51" ht="28.5" customHeight="1" x14ac:dyDescent="0.3">
      <c r="A163" s="1" t="s">
        <v>93</v>
      </c>
      <c r="B163" s="3" t="s">
        <v>401</v>
      </c>
      <c r="C163" s="1" t="s">
        <v>584</v>
      </c>
      <c r="D163" s="14">
        <v>23.41</v>
      </c>
      <c r="E163" s="9"/>
      <c r="F163" s="6"/>
      <c r="G163" s="9"/>
      <c r="H163" s="6"/>
      <c r="I163" s="9"/>
      <c r="J163" s="6"/>
      <c r="K163" s="9"/>
      <c r="L163" s="6"/>
      <c r="M163" s="3"/>
      <c r="N163" s="5" t="s">
        <v>252</v>
      </c>
      <c r="O163" s="10" t="s">
        <v>401</v>
      </c>
      <c r="P163" s="10" t="s">
        <v>401</v>
      </c>
      <c r="Q163" s="10" t="s">
        <v>69</v>
      </c>
      <c r="R163" s="7">
        <v>1001819</v>
      </c>
      <c r="S163" s="7">
        <v>20</v>
      </c>
      <c r="T163" s="10" t="s">
        <v>438</v>
      </c>
      <c r="U163" s="10" t="s">
        <v>231</v>
      </c>
      <c r="V163" s="10" t="s">
        <v>231</v>
      </c>
      <c r="W163" s="10" t="s">
        <v>401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53</v>
      </c>
      <c r="AJ163" s="7">
        <v>0</v>
      </c>
      <c r="AK163" s="7">
        <v>0</v>
      </c>
      <c r="AL163" s="7">
        <v>0</v>
      </c>
      <c r="AM163" s="7">
        <v>0</v>
      </c>
      <c r="AN163" s="7">
        <v>0</v>
      </c>
      <c r="AO163" s="7">
        <v>0</v>
      </c>
      <c r="AP163" s="7">
        <v>0</v>
      </c>
      <c r="AQ163" s="7">
        <v>0</v>
      </c>
      <c r="AR163" s="7">
        <v>0</v>
      </c>
      <c r="AS163" s="7">
        <v>0</v>
      </c>
      <c r="AT163" s="7">
        <v>0</v>
      </c>
      <c r="AU163" s="10"/>
      <c r="AV163" s="7">
        <v>100</v>
      </c>
      <c r="AW163" s="4" t="s">
        <v>547</v>
      </c>
      <c r="AX163" s="17" t="s">
        <v>401</v>
      </c>
      <c r="AY163" s="18" t="str">
        <f>HYPERLINK("#일위대가목록!A41", "▶바로가기")</f>
        <v>▶바로가기</v>
      </c>
    </row>
    <row r="164" spans="1:51" ht="28.5" customHeight="1" x14ac:dyDescent="0.3">
      <c r="A164" s="1" t="s">
        <v>60</v>
      </c>
      <c r="B164" s="3" t="s">
        <v>334</v>
      </c>
      <c r="C164" s="1" t="s">
        <v>491</v>
      </c>
      <c r="D164" s="14">
        <v>4.34</v>
      </c>
      <c r="E164" s="9"/>
      <c r="F164" s="6"/>
      <c r="G164" s="9"/>
      <c r="H164" s="6"/>
      <c r="I164" s="9"/>
      <c r="J164" s="6"/>
      <c r="K164" s="9"/>
      <c r="L164" s="6"/>
      <c r="M164" s="3" t="s">
        <v>401</v>
      </c>
      <c r="N164" s="5" t="s">
        <v>228</v>
      </c>
      <c r="O164" s="10" t="s">
        <v>401</v>
      </c>
      <c r="P164" s="10" t="s">
        <v>401</v>
      </c>
      <c r="Q164" s="10" t="s">
        <v>69</v>
      </c>
      <c r="R164" s="7">
        <v>1001819</v>
      </c>
      <c r="S164" s="7">
        <v>30</v>
      </c>
      <c r="T164" s="10" t="s">
        <v>438</v>
      </c>
      <c r="U164" s="10" t="s">
        <v>231</v>
      </c>
      <c r="V164" s="10" t="s">
        <v>231</v>
      </c>
      <c r="W164" s="10" t="s">
        <v>401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53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0"/>
      <c r="AV164" s="7">
        <v>100</v>
      </c>
      <c r="AW164" s="4" t="s">
        <v>242</v>
      </c>
      <c r="AX164" s="17" t="s">
        <v>401</v>
      </c>
      <c r="AY164" s="18" t="str">
        <f>HYPERLINK("#일위대가목록!A42", "▶바로가기")</f>
        <v>▶바로가기</v>
      </c>
    </row>
    <row r="165" spans="1:51" ht="28.5" customHeight="1" x14ac:dyDescent="0.3">
      <c r="A165" s="1" t="s">
        <v>401</v>
      </c>
      <c r="B165" s="1" t="s">
        <v>401</v>
      </c>
      <c r="C165" s="1" t="s">
        <v>401</v>
      </c>
      <c r="D165" s="6">
        <v>0</v>
      </c>
      <c r="E165" s="9"/>
      <c r="F165" s="6"/>
      <c r="G165" s="9"/>
      <c r="H165" s="6"/>
      <c r="I165" s="9"/>
      <c r="J165" s="6"/>
      <c r="K165" s="9"/>
      <c r="L165" s="6"/>
      <c r="M165" s="1" t="s">
        <v>401</v>
      </c>
      <c r="N165" s="1" t="s">
        <v>401</v>
      </c>
      <c r="O165" s="1" t="s">
        <v>401</v>
      </c>
      <c r="P165" s="1" t="s">
        <v>401</v>
      </c>
      <c r="AU165" s="10"/>
      <c r="AV165" s="7">
        <v>0</v>
      </c>
      <c r="AW165" s="4" t="s">
        <v>401</v>
      </c>
    </row>
    <row r="166" spans="1:51" ht="28.5" customHeight="1" x14ac:dyDescent="0.3">
      <c r="A166" s="1" t="s">
        <v>401</v>
      </c>
      <c r="B166" s="1" t="s">
        <v>401</v>
      </c>
      <c r="C166" s="1" t="s">
        <v>401</v>
      </c>
      <c r="D166" s="6">
        <v>0</v>
      </c>
      <c r="E166" s="9"/>
      <c r="F166" s="6"/>
      <c r="G166" s="9"/>
      <c r="H166" s="6"/>
      <c r="I166" s="9"/>
      <c r="J166" s="6"/>
      <c r="K166" s="9"/>
      <c r="L166" s="6"/>
      <c r="M166" s="1" t="s">
        <v>401</v>
      </c>
      <c r="N166" s="1" t="s">
        <v>401</v>
      </c>
      <c r="O166" s="1" t="s">
        <v>401</v>
      </c>
      <c r="P166" s="1" t="s">
        <v>401</v>
      </c>
      <c r="AU166" s="10"/>
      <c r="AV166" s="7">
        <v>0</v>
      </c>
      <c r="AW166" s="4" t="s">
        <v>401</v>
      </c>
    </row>
    <row r="167" spans="1:51" ht="28.5" customHeight="1" x14ac:dyDescent="0.3">
      <c r="A167" s="1" t="s">
        <v>401</v>
      </c>
      <c r="B167" s="1" t="s">
        <v>401</v>
      </c>
      <c r="C167" s="1" t="s">
        <v>401</v>
      </c>
      <c r="D167" s="6">
        <v>0</v>
      </c>
      <c r="E167" s="9"/>
      <c r="F167" s="6"/>
      <c r="G167" s="9"/>
      <c r="H167" s="6"/>
      <c r="I167" s="9"/>
      <c r="J167" s="6"/>
      <c r="K167" s="9"/>
      <c r="L167" s="6"/>
      <c r="M167" s="1" t="s">
        <v>401</v>
      </c>
      <c r="N167" s="1" t="s">
        <v>401</v>
      </c>
      <c r="O167" s="1" t="s">
        <v>401</v>
      </c>
      <c r="P167" s="1" t="s">
        <v>401</v>
      </c>
      <c r="AU167" s="10"/>
      <c r="AV167" s="7">
        <v>0</v>
      </c>
      <c r="AW167" s="4" t="s">
        <v>401</v>
      </c>
    </row>
    <row r="168" spans="1:51" ht="28.5" customHeight="1" x14ac:dyDescent="0.3">
      <c r="A168" s="1" t="s">
        <v>401</v>
      </c>
      <c r="B168" s="1" t="s">
        <v>401</v>
      </c>
      <c r="C168" s="1" t="s">
        <v>401</v>
      </c>
      <c r="D168" s="6">
        <v>0</v>
      </c>
      <c r="E168" s="9"/>
      <c r="F168" s="6"/>
      <c r="G168" s="9"/>
      <c r="H168" s="6"/>
      <c r="I168" s="9"/>
      <c r="J168" s="6"/>
      <c r="K168" s="9"/>
      <c r="L168" s="6"/>
      <c r="M168" s="1" t="s">
        <v>401</v>
      </c>
      <c r="N168" s="1" t="s">
        <v>401</v>
      </c>
      <c r="O168" s="1" t="s">
        <v>401</v>
      </c>
      <c r="P168" s="1" t="s">
        <v>401</v>
      </c>
      <c r="AU168" s="10"/>
      <c r="AV168" s="7">
        <v>0</v>
      </c>
      <c r="AW168" s="4" t="s">
        <v>401</v>
      </c>
    </row>
    <row r="169" spans="1:51" ht="28.5" customHeight="1" x14ac:dyDescent="0.3">
      <c r="A169" s="1" t="s">
        <v>401</v>
      </c>
      <c r="B169" s="1" t="s">
        <v>401</v>
      </c>
      <c r="C169" s="1" t="s">
        <v>401</v>
      </c>
      <c r="D169" s="6">
        <v>0</v>
      </c>
      <c r="E169" s="9"/>
      <c r="F169" s="6"/>
      <c r="G169" s="9"/>
      <c r="H169" s="6"/>
      <c r="I169" s="9"/>
      <c r="J169" s="6"/>
      <c r="K169" s="9"/>
      <c r="L169" s="6"/>
      <c r="M169" s="1" t="s">
        <v>401</v>
      </c>
      <c r="N169" s="1" t="s">
        <v>401</v>
      </c>
      <c r="O169" s="1" t="s">
        <v>401</v>
      </c>
      <c r="P169" s="1" t="s">
        <v>401</v>
      </c>
      <c r="AU169" s="10"/>
      <c r="AV169" s="7">
        <v>0</v>
      </c>
      <c r="AW169" s="4" t="s">
        <v>401</v>
      </c>
    </row>
    <row r="170" spans="1:51" ht="28.5" customHeight="1" x14ac:dyDescent="0.3">
      <c r="A170" s="1" t="s">
        <v>401</v>
      </c>
      <c r="B170" s="1" t="s">
        <v>401</v>
      </c>
      <c r="C170" s="1" t="s">
        <v>401</v>
      </c>
      <c r="D170" s="6">
        <v>0</v>
      </c>
      <c r="E170" s="9"/>
      <c r="F170" s="6"/>
      <c r="G170" s="9"/>
      <c r="H170" s="6"/>
      <c r="I170" s="9"/>
      <c r="J170" s="6"/>
      <c r="K170" s="9"/>
      <c r="L170" s="6"/>
      <c r="M170" s="1" t="s">
        <v>401</v>
      </c>
      <c r="N170" s="1" t="s">
        <v>401</v>
      </c>
      <c r="O170" s="1" t="s">
        <v>401</v>
      </c>
      <c r="P170" s="1" t="s">
        <v>401</v>
      </c>
      <c r="AU170" s="10"/>
      <c r="AV170" s="7">
        <v>0</v>
      </c>
      <c r="AW170" s="4" t="s">
        <v>401</v>
      </c>
    </row>
    <row r="171" spans="1:51" ht="28.5" customHeight="1" x14ac:dyDescent="0.3">
      <c r="A171" s="1" t="s">
        <v>401</v>
      </c>
      <c r="B171" s="1" t="s">
        <v>401</v>
      </c>
      <c r="C171" s="1" t="s">
        <v>401</v>
      </c>
      <c r="D171" s="6">
        <v>0</v>
      </c>
      <c r="E171" s="9"/>
      <c r="F171" s="6"/>
      <c r="G171" s="9"/>
      <c r="H171" s="6"/>
      <c r="I171" s="9"/>
      <c r="J171" s="6"/>
      <c r="K171" s="9"/>
      <c r="L171" s="6"/>
      <c r="M171" s="1" t="s">
        <v>401</v>
      </c>
      <c r="N171" s="1" t="s">
        <v>401</v>
      </c>
      <c r="O171" s="1" t="s">
        <v>401</v>
      </c>
      <c r="P171" s="1" t="s">
        <v>401</v>
      </c>
      <c r="AU171" s="10"/>
      <c r="AV171" s="7">
        <v>0</v>
      </c>
      <c r="AW171" s="4" t="s">
        <v>401</v>
      </c>
    </row>
    <row r="172" spans="1:51" ht="28.5" customHeight="1" x14ac:dyDescent="0.3">
      <c r="A172" s="1" t="s">
        <v>401</v>
      </c>
      <c r="B172" s="1" t="s">
        <v>401</v>
      </c>
      <c r="C172" s="1" t="s">
        <v>401</v>
      </c>
      <c r="D172" s="6">
        <v>0</v>
      </c>
      <c r="E172" s="9"/>
      <c r="F172" s="6"/>
      <c r="G172" s="9"/>
      <c r="H172" s="6"/>
      <c r="I172" s="9"/>
      <c r="J172" s="6"/>
      <c r="K172" s="9"/>
      <c r="L172" s="6"/>
      <c r="M172" s="1" t="s">
        <v>401</v>
      </c>
      <c r="N172" s="1" t="s">
        <v>401</v>
      </c>
      <c r="O172" s="1" t="s">
        <v>401</v>
      </c>
      <c r="P172" s="1" t="s">
        <v>401</v>
      </c>
      <c r="AU172" s="10"/>
      <c r="AV172" s="7">
        <v>0</v>
      </c>
      <c r="AW172" s="4" t="s">
        <v>401</v>
      </c>
    </row>
    <row r="173" spans="1:51" ht="28.5" customHeight="1" x14ac:dyDescent="0.3">
      <c r="A173" s="1" t="s">
        <v>401</v>
      </c>
      <c r="B173" s="1" t="s">
        <v>401</v>
      </c>
      <c r="C173" s="1" t="s">
        <v>401</v>
      </c>
      <c r="D173" s="6">
        <v>0</v>
      </c>
      <c r="E173" s="9"/>
      <c r="F173" s="6"/>
      <c r="G173" s="9"/>
      <c r="H173" s="6"/>
      <c r="I173" s="9"/>
      <c r="J173" s="6"/>
      <c r="K173" s="9"/>
      <c r="L173" s="6"/>
      <c r="M173" s="1" t="s">
        <v>401</v>
      </c>
      <c r="N173" s="1" t="s">
        <v>401</v>
      </c>
      <c r="O173" s="1" t="s">
        <v>401</v>
      </c>
      <c r="P173" s="1" t="s">
        <v>401</v>
      </c>
      <c r="AU173" s="10"/>
      <c r="AV173" s="7">
        <v>0</v>
      </c>
      <c r="AW173" s="4" t="s">
        <v>401</v>
      </c>
    </row>
    <row r="174" spans="1:51" ht="28.5" customHeight="1" x14ac:dyDescent="0.3">
      <c r="A174" s="1" t="s">
        <v>401</v>
      </c>
      <c r="B174" s="1" t="s">
        <v>401</v>
      </c>
      <c r="C174" s="1" t="s">
        <v>401</v>
      </c>
      <c r="D174" s="6">
        <v>0</v>
      </c>
      <c r="E174" s="9"/>
      <c r="F174" s="6"/>
      <c r="G174" s="9"/>
      <c r="H174" s="6"/>
      <c r="I174" s="9"/>
      <c r="J174" s="6"/>
      <c r="K174" s="9"/>
      <c r="L174" s="6"/>
      <c r="M174" s="1" t="s">
        <v>401</v>
      </c>
      <c r="N174" s="1" t="s">
        <v>401</v>
      </c>
      <c r="O174" s="1" t="s">
        <v>401</v>
      </c>
      <c r="P174" s="1" t="s">
        <v>401</v>
      </c>
      <c r="AU174" s="10"/>
      <c r="AV174" s="7">
        <v>0</v>
      </c>
      <c r="AW174" s="4" t="s">
        <v>401</v>
      </c>
    </row>
    <row r="175" spans="1:51" ht="28.5" customHeight="1" x14ac:dyDescent="0.3">
      <c r="A175" s="1" t="s">
        <v>401</v>
      </c>
      <c r="B175" s="1" t="s">
        <v>401</v>
      </c>
      <c r="C175" s="1" t="s">
        <v>401</v>
      </c>
      <c r="D175" s="6">
        <v>0</v>
      </c>
      <c r="E175" s="9"/>
      <c r="F175" s="6"/>
      <c r="G175" s="9"/>
      <c r="H175" s="6"/>
      <c r="I175" s="9"/>
      <c r="J175" s="6"/>
      <c r="K175" s="9"/>
      <c r="L175" s="6"/>
      <c r="M175" s="1" t="s">
        <v>401</v>
      </c>
      <c r="N175" s="1" t="s">
        <v>401</v>
      </c>
      <c r="O175" s="1" t="s">
        <v>401</v>
      </c>
      <c r="P175" s="1" t="s">
        <v>401</v>
      </c>
      <c r="AU175" s="10"/>
      <c r="AV175" s="7">
        <v>0</v>
      </c>
      <c r="AW175" s="4" t="s">
        <v>401</v>
      </c>
    </row>
    <row r="176" spans="1:51" ht="28.5" customHeight="1" x14ac:dyDescent="0.3">
      <c r="A176" s="1" t="s">
        <v>401</v>
      </c>
      <c r="B176" s="1" t="s">
        <v>401</v>
      </c>
      <c r="C176" s="1" t="s">
        <v>401</v>
      </c>
      <c r="D176" s="6">
        <v>0</v>
      </c>
      <c r="E176" s="9"/>
      <c r="F176" s="6"/>
      <c r="G176" s="9"/>
      <c r="H176" s="6"/>
      <c r="I176" s="9"/>
      <c r="J176" s="6"/>
      <c r="K176" s="9"/>
      <c r="L176" s="6"/>
      <c r="M176" s="1" t="s">
        <v>401</v>
      </c>
      <c r="N176" s="1" t="s">
        <v>401</v>
      </c>
      <c r="O176" s="1" t="s">
        <v>401</v>
      </c>
      <c r="P176" s="1" t="s">
        <v>401</v>
      </c>
      <c r="AU176" s="10"/>
      <c r="AV176" s="7">
        <v>0</v>
      </c>
      <c r="AW176" s="4" t="s">
        <v>401</v>
      </c>
    </row>
    <row r="177" spans="1:51" ht="28.5" customHeight="1" x14ac:dyDescent="0.3">
      <c r="A177" s="1" t="s">
        <v>401</v>
      </c>
      <c r="B177" s="1" t="s">
        <v>401</v>
      </c>
      <c r="C177" s="1" t="s">
        <v>401</v>
      </c>
      <c r="D177" s="6">
        <v>0</v>
      </c>
      <c r="E177" s="9"/>
      <c r="F177" s="6"/>
      <c r="G177" s="9"/>
      <c r="H177" s="6"/>
      <c r="I177" s="9"/>
      <c r="J177" s="6"/>
      <c r="K177" s="9"/>
      <c r="L177" s="6"/>
      <c r="M177" s="1" t="s">
        <v>401</v>
      </c>
      <c r="N177" s="1" t="s">
        <v>401</v>
      </c>
      <c r="O177" s="1" t="s">
        <v>401</v>
      </c>
      <c r="P177" s="1" t="s">
        <v>401</v>
      </c>
      <c r="AU177" s="10"/>
      <c r="AV177" s="7">
        <v>0</v>
      </c>
      <c r="AW177" s="4" t="s">
        <v>401</v>
      </c>
    </row>
    <row r="178" spans="1:51" ht="28.5" customHeight="1" x14ac:dyDescent="0.3">
      <c r="A178" s="1" t="s">
        <v>401</v>
      </c>
      <c r="B178" s="1" t="s">
        <v>401</v>
      </c>
      <c r="C178" s="1" t="s">
        <v>401</v>
      </c>
      <c r="D178" s="6">
        <v>0</v>
      </c>
      <c r="E178" s="9"/>
      <c r="F178" s="6"/>
      <c r="G178" s="9"/>
      <c r="H178" s="6"/>
      <c r="I178" s="9"/>
      <c r="J178" s="6"/>
      <c r="K178" s="9"/>
      <c r="L178" s="6"/>
      <c r="M178" s="1" t="s">
        <v>401</v>
      </c>
      <c r="N178" s="1" t="s">
        <v>401</v>
      </c>
      <c r="O178" s="1" t="s">
        <v>401</v>
      </c>
      <c r="P178" s="1" t="s">
        <v>401</v>
      </c>
      <c r="AU178" s="10"/>
      <c r="AV178" s="7">
        <v>0</v>
      </c>
      <c r="AW178" s="4" t="s">
        <v>401</v>
      </c>
    </row>
    <row r="179" spans="1:51" ht="28.5" customHeight="1" x14ac:dyDescent="0.3">
      <c r="A179" s="1" t="s">
        <v>401</v>
      </c>
      <c r="B179" s="1" t="s">
        <v>401</v>
      </c>
      <c r="C179" s="1" t="s">
        <v>401</v>
      </c>
      <c r="D179" s="6">
        <v>0</v>
      </c>
      <c r="E179" s="9"/>
      <c r="F179" s="6"/>
      <c r="G179" s="9"/>
      <c r="H179" s="6"/>
      <c r="I179" s="9"/>
      <c r="J179" s="6"/>
      <c r="K179" s="9"/>
      <c r="L179" s="6"/>
      <c r="M179" s="1" t="s">
        <v>401</v>
      </c>
      <c r="N179" s="1" t="s">
        <v>401</v>
      </c>
      <c r="O179" s="1" t="s">
        <v>401</v>
      </c>
      <c r="P179" s="1" t="s">
        <v>401</v>
      </c>
      <c r="AU179" s="10"/>
      <c r="AV179" s="7">
        <v>0</v>
      </c>
      <c r="AW179" s="4" t="s">
        <v>401</v>
      </c>
    </row>
    <row r="180" spans="1:51" ht="28.5" customHeight="1" x14ac:dyDescent="0.3">
      <c r="A180" s="1" t="s">
        <v>401</v>
      </c>
      <c r="B180" s="1" t="s">
        <v>401</v>
      </c>
      <c r="C180" s="1" t="s">
        <v>401</v>
      </c>
      <c r="D180" s="6">
        <v>0</v>
      </c>
      <c r="E180" s="9"/>
      <c r="F180" s="6"/>
      <c r="G180" s="9"/>
      <c r="H180" s="6"/>
      <c r="I180" s="9"/>
      <c r="J180" s="6"/>
      <c r="K180" s="9"/>
      <c r="L180" s="6"/>
      <c r="M180" s="1" t="s">
        <v>401</v>
      </c>
      <c r="N180" s="1" t="s">
        <v>401</v>
      </c>
      <c r="O180" s="1" t="s">
        <v>401</v>
      </c>
      <c r="P180" s="1" t="s">
        <v>401</v>
      </c>
      <c r="AU180" s="10"/>
      <c r="AV180" s="7">
        <v>0</v>
      </c>
      <c r="AW180" s="4" t="s">
        <v>401</v>
      </c>
    </row>
    <row r="181" spans="1:51" ht="28.5" customHeight="1" x14ac:dyDescent="0.3">
      <c r="A181" s="1" t="s">
        <v>401</v>
      </c>
      <c r="B181" s="1" t="s">
        <v>401</v>
      </c>
      <c r="C181" s="1" t="s">
        <v>401</v>
      </c>
      <c r="D181" s="6">
        <v>0</v>
      </c>
      <c r="E181" s="9"/>
      <c r="F181" s="6"/>
      <c r="G181" s="9"/>
      <c r="H181" s="6"/>
      <c r="I181" s="9"/>
      <c r="J181" s="6"/>
      <c r="K181" s="9"/>
      <c r="L181" s="6"/>
      <c r="M181" s="1" t="s">
        <v>401</v>
      </c>
      <c r="N181" s="1" t="s">
        <v>401</v>
      </c>
      <c r="O181" s="1" t="s">
        <v>401</v>
      </c>
      <c r="P181" s="1" t="s">
        <v>401</v>
      </c>
      <c r="AU181" s="10"/>
      <c r="AV181" s="7">
        <v>0</v>
      </c>
      <c r="AW181" s="4" t="s">
        <v>401</v>
      </c>
    </row>
    <row r="182" spans="1:51" ht="28.5" customHeight="1" x14ac:dyDescent="0.3">
      <c r="A182" s="1" t="s">
        <v>401</v>
      </c>
      <c r="B182" s="1" t="s">
        <v>401</v>
      </c>
      <c r="C182" s="1" t="s">
        <v>401</v>
      </c>
      <c r="D182" s="6">
        <v>0</v>
      </c>
      <c r="E182" s="9"/>
      <c r="F182" s="6"/>
      <c r="G182" s="9"/>
      <c r="H182" s="6"/>
      <c r="I182" s="9"/>
      <c r="J182" s="6"/>
      <c r="K182" s="9"/>
      <c r="L182" s="6"/>
      <c r="M182" s="1" t="s">
        <v>401</v>
      </c>
      <c r="N182" s="1" t="s">
        <v>401</v>
      </c>
      <c r="O182" s="1" t="s">
        <v>401</v>
      </c>
      <c r="P182" s="1" t="s">
        <v>401</v>
      </c>
      <c r="AU182" s="10"/>
      <c r="AV182" s="7">
        <v>0</v>
      </c>
      <c r="AW182" s="4" t="s">
        <v>401</v>
      </c>
    </row>
    <row r="183" spans="1:51" ht="28.5" customHeight="1" x14ac:dyDescent="0.3">
      <c r="A183" s="1" t="s">
        <v>401</v>
      </c>
      <c r="B183" s="1" t="s">
        <v>401</v>
      </c>
      <c r="C183" s="1" t="s">
        <v>401</v>
      </c>
      <c r="D183" s="6">
        <v>0</v>
      </c>
      <c r="E183" s="9"/>
      <c r="F183" s="6"/>
      <c r="G183" s="9"/>
      <c r="H183" s="6"/>
      <c r="I183" s="9"/>
      <c r="J183" s="6"/>
      <c r="K183" s="9"/>
      <c r="L183" s="6"/>
      <c r="M183" s="1" t="s">
        <v>401</v>
      </c>
      <c r="N183" s="1" t="s">
        <v>401</v>
      </c>
      <c r="O183" s="1" t="s">
        <v>401</v>
      </c>
      <c r="P183" s="1" t="s">
        <v>401</v>
      </c>
      <c r="AU183" s="10"/>
      <c r="AV183" s="7">
        <v>0</v>
      </c>
      <c r="AW183" s="4" t="s">
        <v>401</v>
      </c>
    </row>
    <row r="184" spans="1:51" ht="28.5" customHeight="1" x14ac:dyDescent="0.3">
      <c r="A184" s="1" t="s">
        <v>401</v>
      </c>
      <c r="B184" s="1" t="s">
        <v>401</v>
      </c>
      <c r="C184" s="1" t="s">
        <v>401</v>
      </c>
      <c r="D184" s="6">
        <v>0</v>
      </c>
      <c r="E184" s="9"/>
      <c r="F184" s="6"/>
      <c r="G184" s="9"/>
      <c r="H184" s="6"/>
      <c r="I184" s="9"/>
      <c r="J184" s="6"/>
      <c r="K184" s="9"/>
      <c r="L184" s="6"/>
      <c r="M184" s="1" t="s">
        <v>401</v>
      </c>
      <c r="N184" s="1" t="s">
        <v>401</v>
      </c>
      <c r="O184" s="1" t="s">
        <v>401</v>
      </c>
      <c r="P184" s="1" t="s">
        <v>401</v>
      </c>
      <c r="AU184" s="10"/>
      <c r="AV184" s="7">
        <v>0</v>
      </c>
      <c r="AW184" s="4" t="s">
        <v>401</v>
      </c>
    </row>
    <row r="185" spans="1:51" ht="28.5" customHeight="1" x14ac:dyDescent="0.3">
      <c r="A185" s="1" t="s">
        <v>401</v>
      </c>
      <c r="B185" s="1" t="s">
        <v>401</v>
      </c>
      <c r="C185" s="1" t="s">
        <v>401</v>
      </c>
      <c r="D185" s="6">
        <v>0</v>
      </c>
      <c r="E185" s="9"/>
      <c r="F185" s="6"/>
      <c r="G185" s="9"/>
      <c r="H185" s="6"/>
      <c r="I185" s="9"/>
      <c r="J185" s="6"/>
      <c r="K185" s="9"/>
      <c r="L185" s="6"/>
      <c r="M185" s="1" t="s">
        <v>401</v>
      </c>
      <c r="N185" s="1" t="s">
        <v>401</v>
      </c>
      <c r="O185" s="1" t="s">
        <v>401</v>
      </c>
      <c r="P185" s="1" t="s">
        <v>401</v>
      </c>
      <c r="AU185" s="10"/>
      <c r="AV185" s="7">
        <v>0</v>
      </c>
      <c r="AW185" s="4" t="s">
        <v>401</v>
      </c>
    </row>
    <row r="186" spans="1:51" ht="28.5" customHeight="1" x14ac:dyDescent="0.3">
      <c r="A186" s="1" t="s">
        <v>75</v>
      </c>
      <c r="B186" s="1" t="s">
        <v>401</v>
      </c>
      <c r="C186" s="1" t="s">
        <v>401</v>
      </c>
      <c r="D186" s="1" t="s">
        <v>401</v>
      </c>
      <c r="E186" s="12"/>
      <c r="F186" s="6"/>
      <c r="G186" s="6"/>
      <c r="H186" s="6"/>
      <c r="I186" s="6"/>
      <c r="J186" s="6"/>
      <c r="K186" s="11"/>
      <c r="L186" s="6"/>
      <c r="M186" s="1"/>
      <c r="AW186" s="1" t="s">
        <v>401</v>
      </c>
    </row>
    <row r="187" spans="1:51" ht="28.5" customHeight="1" x14ac:dyDescent="0.3">
      <c r="A187" s="8" t="s">
        <v>519</v>
      </c>
      <c r="B187" s="1"/>
      <c r="C187" s="1"/>
      <c r="D187" s="1" t="s">
        <v>401</v>
      </c>
      <c r="E187" s="1"/>
      <c r="F187" s="1"/>
      <c r="G187" s="1"/>
      <c r="H187" s="1"/>
      <c r="I187" s="1"/>
      <c r="J187" s="1"/>
      <c r="K187" s="1"/>
      <c r="L187" s="1"/>
      <c r="M187" s="1" t="s">
        <v>401</v>
      </c>
      <c r="N187" s="2" t="s">
        <v>401</v>
      </c>
      <c r="Q187" s="10" t="s">
        <v>597</v>
      </c>
      <c r="R187" s="7">
        <v>1114801</v>
      </c>
      <c r="S187" s="7">
        <v>0</v>
      </c>
      <c r="AH187" s="10"/>
      <c r="AW187" s="1" t="s">
        <v>401</v>
      </c>
    </row>
    <row r="188" spans="1:51" ht="28.5" customHeight="1" x14ac:dyDescent="0.3">
      <c r="A188" s="1" t="s">
        <v>338</v>
      </c>
      <c r="B188" s="3" t="s">
        <v>383</v>
      </c>
      <c r="C188" s="1" t="s">
        <v>68</v>
      </c>
      <c r="D188" s="14">
        <v>2</v>
      </c>
      <c r="E188" s="9"/>
      <c r="F188" s="6"/>
      <c r="G188" s="9"/>
      <c r="H188" s="6"/>
      <c r="I188" s="9"/>
      <c r="J188" s="6"/>
      <c r="K188" s="9"/>
      <c r="L188" s="6"/>
      <c r="M188" s="3" t="s">
        <v>401</v>
      </c>
      <c r="N188" s="5" t="s">
        <v>38</v>
      </c>
      <c r="O188" s="10" t="s">
        <v>401</v>
      </c>
      <c r="P188" s="10" t="s">
        <v>401</v>
      </c>
      <c r="Q188" s="10" t="s">
        <v>597</v>
      </c>
      <c r="R188" s="7">
        <v>1114801</v>
      </c>
      <c r="S188" s="7">
        <v>10</v>
      </c>
      <c r="T188" s="10" t="s">
        <v>231</v>
      </c>
      <c r="U188" s="10" t="s">
        <v>231</v>
      </c>
      <c r="V188" s="10" t="s">
        <v>438</v>
      </c>
      <c r="W188" s="10" t="s">
        <v>401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57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0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10"/>
      <c r="AV188" s="7">
        <v>100</v>
      </c>
      <c r="AW188" s="4" t="s">
        <v>254</v>
      </c>
      <c r="AX188" s="17" t="s">
        <v>401</v>
      </c>
      <c r="AY188" s="18" t="str">
        <f>HYPERLINK("#단가대비표!B52", "▶바로가기")</f>
        <v>▶바로가기</v>
      </c>
    </row>
    <row r="189" spans="1:51" ht="28.5" customHeight="1" x14ac:dyDescent="0.3">
      <c r="A189" s="1" t="s">
        <v>469</v>
      </c>
      <c r="B189" s="3" t="s">
        <v>535</v>
      </c>
      <c r="C189" s="1" t="s">
        <v>491</v>
      </c>
      <c r="D189" s="14">
        <v>14.76</v>
      </c>
      <c r="E189" s="9"/>
      <c r="F189" s="6"/>
      <c r="G189" s="9"/>
      <c r="H189" s="6"/>
      <c r="I189" s="9"/>
      <c r="J189" s="6"/>
      <c r="K189" s="9"/>
      <c r="L189" s="6"/>
      <c r="M189" s="3" t="s">
        <v>401</v>
      </c>
      <c r="N189" s="5" t="s">
        <v>282</v>
      </c>
      <c r="O189" s="10" t="s">
        <v>401</v>
      </c>
      <c r="P189" s="10" t="s">
        <v>401</v>
      </c>
      <c r="Q189" s="10" t="s">
        <v>597</v>
      </c>
      <c r="R189" s="7">
        <v>1114801</v>
      </c>
      <c r="S189" s="7">
        <v>20</v>
      </c>
      <c r="T189" s="10" t="s">
        <v>231</v>
      </c>
      <c r="U189" s="10" t="s">
        <v>231</v>
      </c>
      <c r="V189" s="10" t="s">
        <v>438</v>
      </c>
      <c r="W189" s="10" t="s">
        <v>401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57</v>
      </c>
      <c r="AJ189" s="7">
        <v>0</v>
      </c>
      <c r="AK189" s="7">
        <v>0</v>
      </c>
      <c r="AL189" s="7">
        <v>0</v>
      </c>
      <c r="AM189" s="7">
        <v>0</v>
      </c>
      <c r="AN189" s="7">
        <v>0</v>
      </c>
      <c r="AO189" s="7">
        <v>0</v>
      </c>
      <c r="AP189" s="7">
        <v>0</v>
      </c>
      <c r="AQ189" s="7">
        <v>0</v>
      </c>
      <c r="AR189" s="7">
        <v>0</v>
      </c>
      <c r="AS189" s="7">
        <v>0</v>
      </c>
      <c r="AT189" s="7">
        <v>0</v>
      </c>
      <c r="AU189" s="10"/>
      <c r="AV189" s="7">
        <v>100</v>
      </c>
      <c r="AW189" s="4" t="s">
        <v>268</v>
      </c>
      <c r="AX189" s="17" t="s">
        <v>401</v>
      </c>
      <c r="AY189" s="18" t="str">
        <f>HYPERLINK("#단가대비표!B53", "▶바로가기")</f>
        <v>▶바로가기</v>
      </c>
    </row>
    <row r="190" spans="1:51" ht="28.5" customHeight="1" x14ac:dyDescent="0.3">
      <c r="A190" s="1" t="s">
        <v>465</v>
      </c>
      <c r="B190" s="3" t="s">
        <v>471</v>
      </c>
      <c r="C190" s="1" t="s">
        <v>541</v>
      </c>
      <c r="D190" s="14">
        <v>6</v>
      </c>
      <c r="E190" s="9"/>
      <c r="F190" s="6"/>
      <c r="G190" s="9"/>
      <c r="H190" s="6"/>
      <c r="I190" s="9"/>
      <c r="J190" s="6"/>
      <c r="K190" s="9"/>
      <c r="L190" s="6"/>
      <c r="M190" s="3" t="s">
        <v>401</v>
      </c>
      <c r="N190" s="5" t="s">
        <v>233</v>
      </c>
      <c r="O190" s="10" t="s">
        <v>401</v>
      </c>
      <c r="P190" s="10" t="s">
        <v>401</v>
      </c>
      <c r="Q190" s="10" t="s">
        <v>597</v>
      </c>
      <c r="R190" s="7">
        <v>1114801</v>
      </c>
      <c r="S190" s="7">
        <v>30</v>
      </c>
      <c r="T190" s="10" t="s">
        <v>231</v>
      </c>
      <c r="U190" s="10" t="s">
        <v>231</v>
      </c>
      <c r="V190" s="10" t="s">
        <v>438</v>
      </c>
      <c r="W190" s="10" t="s">
        <v>401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57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0"/>
      <c r="AV190" s="7">
        <v>100</v>
      </c>
      <c r="AW190" s="4" t="s">
        <v>587</v>
      </c>
      <c r="AX190" s="17" t="s">
        <v>401</v>
      </c>
      <c r="AY190" s="18" t="str">
        <f>HYPERLINK("#단가대비표!B66", "▶바로가기")</f>
        <v>▶바로가기</v>
      </c>
    </row>
    <row r="191" spans="1:51" ht="28.5" customHeight="1" x14ac:dyDescent="0.3">
      <c r="A191" s="1" t="s">
        <v>261</v>
      </c>
      <c r="B191" s="3" t="s">
        <v>461</v>
      </c>
      <c r="C191" s="1" t="s">
        <v>68</v>
      </c>
      <c r="D191" s="14">
        <v>2</v>
      </c>
      <c r="E191" s="9"/>
      <c r="F191" s="6"/>
      <c r="G191" s="9"/>
      <c r="H191" s="6"/>
      <c r="I191" s="9"/>
      <c r="J191" s="6"/>
      <c r="K191" s="9"/>
      <c r="L191" s="6"/>
      <c r="M191" s="3" t="s">
        <v>401</v>
      </c>
      <c r="N191" s="5" t="s">
        <v>436</v>
      </c>
      <c r="O191" s="10" t="s">
        <v>401</v>
      </c>
      <c r="P191" s="10" t="s">
        <v>401</v>
      </c>
      <c r="Q191" s="10" t="s">
        <v>597</v>
      </c>
      <c r="R191" s="7">
        <v>1114801</v>
      </c>
      <c r="S191" s="7">
        <v>40</v>
      </c>
      <c r="T191" s="10" t="s">
        <v>231</v>
      </c>
      <c r="U191" s="10" t="s">
        <v>231</v>
      </c>
      <c r="V191" s="10" t="s">
        <v>438</v>
      </c>
      <c r="W191" s="10" t="s">
        <v>401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57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0"/>
      <c r="AV191" s="7">
        <v>100</v>
      </c>
      <c r="AW191" s="4" t="s">
        <v>224</v>
      </c>
      <c r="AX191" s="17" t="s">
        <v>401</v>
      </c>
      <c r="AY191" s="18" t="str">
        <f>HYPERLINK("#단가대비표!B67", "▶바로가기")</f>
        <v>▶바로가기</v>
      </c>
    </row>
    <row r="192" spans="1:51" ht="28.5" customHeight="1" x14ac:dyDescent="0.3">
      <c r="A192" s="1" t="s">
        <v>637</v>
      </c>
      <c r="B192" s="3" t="s">
        <v>624</v>
      </c>
      <c r="C192" s="1" t="s">
        <v>541</v>
      </c>
      <c r="D192" s="14">
        <v>2</v>
      </c>
      <c r="E192" s="9"/>
      <c r="F192" s="6"/>
      <c r="G192" s="9"/>
      <c r="H192" s="6"/>
      <c r="I192" s="9"/>
      <c r="J192" s="6"/>
      <c r="K192" s="9"/>
      <c r="L192" s="6"/>
      <c r="M192" s="3" t="s">
        <v>401</v>
      </c>
      <c r="N192" s="5" t="s">
        <v>396</v>
      </c>
      <c r="O192" s="10" t="s">
        <v>401</v>
      </c>
      <c r="P192" s="10" t="s">
        <v>401</v>
      </c>
      <c r="Q192" s="10" t="s">
        <v>597</v>
      </c>
      <c r="R192" s="7">
        <v>1114801</v>
      </c>
      <c r="S192" s="7">
        <v>50</v>
      </c>
      <c r="T192" s="10" t="s">
        <v>231</v>
      </c>
      <c r="U192" s="10" t="s">
        <v>231</v>
      </c>
      <c r="V192" s="10" t="s">
        <v>438</v>
      </c>
      <c r="W192" s="10" t="s">
        <v>401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57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0"/>
      <c r="AV192" s="7">
        <v>100</v>
      </c>
      <c r="AW192" s="4" t="s">
        <v>322</v>
      </c>
      <c r="AX192" s="17" t="s">
        <v>401</v>
      </c>
      <c r="AY192" s="18" t="str">
        <f>HYPERLINK("#단가대비표!B68", "▶바로가기")</f>
        <v>▶바로가기</v>
      </c>
    </row>
    <row r="193" spans="1:51" ht="28.5" customHeight="1" x14ac:dyDescent="0.3">
      <c r="A193" s="1" t="s">
        <v>158</v>
      </c>
      <c r="B193" s="3" t="s">
        <v>567</v>
      </c>
      <c r="C193" s="1" t="s">
        <v>541</v>
      </c>
      <c r="D193" s="14">
        <v>6</v>
      </c>
      <c r="E193" s="9"/>
      <c r="F193" s="6"/>
      <c r="G193" s="9"/>
      <c r="H193" s="6"/>
      <c r="I193" s="9"/>
      <c r="J193" s="6"/>
      <c r="K193" s="9"/>
      <c r="L193" s="6"/>
      <c r="M193" s="3" t="s">
        <v>401</v>
      </c>
      <c r="N193" s="5" t="s">
        <v>464</v>
      </c>
      <c r="O193" s="10" t="s">
        <v>401</v>
      </c>
      <c r="P193" s="10" t="s">
        <v>401</v>
      </c>
      <c r="Q193" s="10" t="s">
        <v>597</v>
      </c>
      <c r="R193" s="7">
        <v>1114801</v>
      </c>
      <c r="S193" s="7">
        <v>60</v>
      </c>
      <c r="T193" s="10" t="s">
        <v>231</v>
      </c>
      <c r="U193" s="10" t="s">
        <v>231</v>
      </c>
      <c r="V193" s="10" t="s">
        <v>438</v>
      </c>
      <c r="W193" s="10" t="s">
        <v>401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57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0"/>
      <c r="AV193" s="7">
        <v>100</v>
      </c>
      <c r="AW193" s="4" t="s">
        <v>484</v>
      </c>
      <c r="AX193" s="17" t="s">
        <v>401</v>
      </c>
      <c r="AY193" s="18" t="str">
        <f>HYPERLINK("#단가대비표!B69", "▶바로가기")</f>
        <v>▶바로가기</v>
      </c>
    </row>
    <row r="194" spans="1:51" ht="28.5" customHeight="1" x14ac:dyDescent="0.3">
      <c r="A194" s="1" t="s">
        <v>646</v>
      </c>
      <c r="B194" s="3" t="s">
        <v>193</v>
      </c>
      <c r="C194" s="1" t="s">
        <v>541</v>
      </c>
      <c r="D194" s="14">
        <v>2</v>
      </c>
      <c r="E194" s="9"/>
      <c r="F194" s="6"/>
      <c r="G194" s="9"/>
      <c r="H194" s="6"/>
      <c r="I194" s="9"/>
      <c r="J194" s="6"/>
      <c r="K194" s="9"/>
      <c r="L194" s="6"/>
      <c r="M194" s="3" t="s">
        <v>401</v>
      </c>
      <c r="N194" s="5" t="s">
        <v>211</v>
      </c>
      <c r="O194" s="10" t="s">
        <v>401</v>
      </c>
      <c r="P194" s="10" t="s">
        <v>401</v>
      </c>
      <c r="Q194" s="10" t="s">
        <v>597</v>
      </c>
      <c r="R194" s="7">
        <v>1114801</v>
      </c>
      <c r="S194" s="7">
        <v>70</v>
      </c>
      <c r="T194" s="10" t="s">
        <v>231</v>
      </c>
      <c r="U194" s="10" t="s">
        <v>231</v>
      </c>
      <c r="V194" s="10" t="s">
        <v>438</v>
      </c>
      <c r="W194" s="10" t="s">
        <v>401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57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0"/>
      <c r="AV194" s="7">
        <v>100</v>
      </c>
      <c r="AW194" s="4" t="s">
        <v>39</v>
      </c>
      <c r="AX194" s="17" t="s">
        <v>401</v>
      </c>
      <c r="AY194" s="18" t="str">
        <f>HYPERLINK("#단가대비표!B93", "▶바로가기")</f>
        <v>▶바로가기</v>
      </c>
    </row>
    <row r="195" spans="1:51" ht="28.5" customHeight="1" x14ac:dyDescent="0.3">
      <c r="A195" s="1" t="s">
        <v>232</v>
      </c>
      <c r="B195" s="3" t="s">
        <v>501</v>
      </c>
      <c r="C195" s="1" t="s">
        <v>249</v>
      </c>
      <c r="D195" s="14">
        <v>2</v>
      </c>
      <c r="E195" s="9"/>
      <c r="F195" s="6"/>
      <c r="G195" s="9"/>
      <c r="H195" s="6"/>
      <c r="I195" s="9"/>
      <c r="J195" s="6"/>
      <c r="K195" s="9"/>
      <c r="L195" s="6"/>
      <c r="M195" s="3" t="s">
        <v>401</v>
      </c>
      <c r="N195" s="5" t="s">
        <v>138</v>
      </c>
      <c r="O195" s="10" t="s">
        <v>401</v>
      </c>
      <c r="P195" s="10" t="s">
        <v>401</v>
      </c>
      <c r="Q195" s="10" t="s">
        <v>597</v>
      </c>
      <c r="R195" s="7">
        <v>1114801</v>
      </c>
      <c r="S195" s="7">
        <v>80</v>
      </c>
      <c r="T195" s="10" t="s">
        <v>438</v>
      </c>
      <c r="U195" s="10" t="s">
        <v>231</v>
      </c>
      <c r="V195" s="10" t="s">
        <v>231</v>
      </c>
      <c r="W195" s="10" t="s">
        <v>401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57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0"/>
      <c r="AV195" s="7">
        <v>100</v>
      </c>
      <c r="AW195" s="4" t="s">
        <v>112</v>
      </c>
      <c r="AX195" s="17" t="s">
        <v>401</v>
      </c>
      <c r="AY195" s="18" t="str">
        <f>HYPERLINK("#일위대가목록!A43", "▶바로가기")</f>
        <v>▶바로가기</v>
      </c>
    </row>
    <row r="196" spans="1:51" ht="28.5" customHeight="1" x14ac:dyDescent="0.3">
      <c r="A196" s="1" t="s">
        <v>0</v>
      </c>
      <c r="B196" s="3" t="s">
        <v>65</v>
      </c>
      <c r="C196" s="1" t="s">
        <v>249</v>
      </c>
      <c r="D196" s="14">
        <v>6</v>
      </c>
      <c r="E196" s="9"/>
      <c r="F196" s="6"/>
      <c r="G196" s="9"/>
      <c r="H196" s="6"/>
      <c r="I196" s="9"/>
      <c r="J196" s="6"/>
      <c r="K196" s="9"/>
      <c r="L196" s="6"/>
      <c r="M196" s="3" t="s">
        <v>401</v>
      </c>
      <c r="N196" s="5" t="s">
        <v>391</v>
      </c>
      <c r="O196" s="10" t="s">
        <v>401</v>
      </c>
      <c r="P196" s="10" t="s">
        <v>401</v>
      </c>
      <c r="Q196" s="10" t="s">
        <v>597</v>
      </c>
      <c r="R196" s="7">
        <v>1114801</v>
      </c>
      <c r="S196" s="7">
        <v>90</v>
      </c>
      <c r="T196" s="10" t="s">
        <v>438</v>
      </c>
      <c r="U196" s="10" t="s">
        <v>231</v>
      </c>
      <c r="V196" s="10" t="s">
        <v>231</v>
      </c>
      <c r="W196" s="10" t="s">
        <v>401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57</v>
      </c>
      <c r="AJ196" s="7">
        <v>0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10"/>
      <c r="AV196" s="7">
        <v>100</v>
      </c>
      <c r="AW196" s="4" t="s">
        <v>642</v>
      </c>
      <c r="AX196" s="17" t="s">
        <v>401</v>
      </c>
      <c r="AY196" s="18" t="str">
        <f>HYPERLINK("#일위대가목록!A44", "▶바로가기")</f>
        <v>▶바로가기</v>
      </c>
    </row>
    <row r="197" spans="1:51" ht="28.5" customHeight="1" x14ac:dyDescent="0.3">
      <c r="A197" s="1" t="s">
        <v>368</v>
      </c>
      <c r="B197" s="3" t="s">
        <v>352</v>
      </c>
      <c r="C197" s="1" t="s">
        <v>249</v>
      </c>
      <c r="D197" s="14">
        <v>2</v>
      </c>
      <c r="E197" s="9"/>
      <c r="F197" s="6"/>
      <c r="G197" s="9"/>
      <c r="H197" s="6"/>
      <c r="I197" s="9"/>
      <c r="J197" s="6"/>
      <c r="K197" s="9"/>
      <c r="L197" s="6"/>
      <c r="M197" s="3" t="s">
        <v>401</v>
      </c>
      <c r="N197" s="5" t="s">
        <v>379</v>
      </c>
      <c r="O197" s="10" t="s">
        <v>401</v>
      </c>
      <c r="P197" s="10" t="s">
        <v>401</v>
      </c>
      <c r="Q197" s="10" t="s">
        <v>597</v>
      </c>
      <c r="R197" s="7">
        <v>1114801</v>
      </c>
      <c r="S197" s="7">
        <v>100</v>
      </c>
      <c r="T197" s="10" t="s">
        <v>438</v>
      </c>
      <c r="U197" s="10" t="s">
        <v>231</v>
      </c>
      <c r="V197" s="10" t="s">
        <v>231</v>
      </c>
      <c r="W197" s="10" t="s">
        <v>401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57</v>
      </c>
      <c r="AJ197" s="7">
        <v>0</v>
      </c>
      <c r="AK197" s="7">
        <v>0</v>
      </c>
      <c r="AL197" s="7">
        <v>0</v>
      </c>
      <c r="AM197" s="7">
        <v>0</v>
      </c>
      <c r="AN197" s="7">
        <v>0</v>
      </c>
      <c r="AO197" s="7">
        <v>0</v>
      </c>
      <c r="AP197" s="7">
        <v>0</v>
      </c>
      <c r="AQ197" s="7">
        <v>0</v>
      </c>
      <c r="AR197" s="7">
        <v>0</v>
      </c>
      <c r="AS197" s="7">
        <v>0</v>
      </c>
      <c r="AT197" s="7">
        <v>0</v>
      </c>
      <c r="AU197" s="10"/>
      <c r="AV197" s="7">
        <v>100</v>
      </c>
      <c r="AW197" s="4" t="s">
        <v>553</v>
      </c>
      <c r="AX197" s="17" t="s">
        <v>401</v>
      </c>
      <c r="AY197" s="18" t="str">
        <f>HYPERLINK("#일위대가목록!A45", "▶바로가기")</f>
        <v>▶바로가기</v>
      </c>
    </row>
    <row r="198" spans="1:51" ht="28.5" customHeight="1" x14ac:dyDescent="0.3">
      <c r="A198" s="1" t="s">
        <v>349</v>
      </c>
      <c r="B198" s="3" t="s">
        <v>3</v>
      </c>
      <c r="C198" s="1" t="s">
        <v>491</v>
      </c>
      <c r="D198" s="14">
        <v>14.76</v>
      </c>
      <c r="E198" s="9"/>
      <c r="F198" s="6"/>
      <c r="G198" s="9"/>
      <c r="H198" s="6"/>
      <c r="I198" s="9"/>
      <c r="J198" s="6"/>
      <c r="K198" s="9"/>
      <c r="L198" s="6"/>
      <c r="M198" s="3"/>
      <c r="N198" s="5" t="s">
        <v>351</v>
      </c>
      <c r="O198" s="10" t="s">
        <v>401</v>
      </c>
      <c r="P198" s="10" t="s">
        <v>401</v>
      </c>
      <c r="Q198" s="10" t="s">
        <v>597</v>
      </c>
      <c r="R198" s="7">
        <v>1114801</v>
      </c>
      <c r="S198" s="7">
        <v>110</v>
      </c>
      <c r="T198" s="10" t="s">
        <v>438</v>
      </c>
      <c r="U198" s="10" t="s">
        <v>231</v>
      </c>
      <c r="V198" s="10" t="s">
        <v>231</v>
      </c>
      <c r="W198" s="10" t="s">
        <v>401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57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0"/>
      <c r="AV198" s="7">
        <v>100</v>
      </c>
      <c r="AW198" s="4" t="s">
        <v>121</v>
      </c>
      <c r="AX198" s="17" t="s">
        <v>401</v>
      </c>
      <c r="AY198" s="18" t="str">
        <f>HYPERLINK("#일위대가목록!A46", "▶바로가기")</f>
        <v>▶바로가기</v>
      </c>
    </row>
    <row r="199" spans="1:51" ht="28.5" customHeight="1" x14ac:dyDescent="0.3">
      <c r="A199" s="1" t="s">
        <v>477</v>
      </c>
      <c r="B199" s="3" t="s">
        <v>575</v>
      </c>
      <c r="C199" s="1" t="s">
        <v>584</v>
      </c>
      <c r="D199" s="14">
        <v>111.24</v>
      </c>
      <c r="E199" s="9"/>
      <c r="F199" s="6"/>
      <c r="G199" s="9"/>
      <c r="H199" s="6"/>
      <c r="I199" s="9"/>
      <c r="J199" s="6"/>
      <c r="K199" s="9"/>
      <c r="L199" s="6"/>
      <c r="M199" s="3" t="s">
        <v>401</v>
      </c>
      <c r="N199" s="5" t="s">
        <v>348</v>
      </c>
      <c r="O199" s="10" t="s">
        <v>401</v>
      </c>
      <c r="P199" s="10" t="s">
        <v>401</v>
      </c>
      <c r="Q199" s="10" t="s">
        <v>597</v>
      </c>
      <c r="R199" s="7">
        <v>1114801</v>
      </c>
      <c r="S199" s="7">
        <v>120</v>
      </c>
      <c r="T199" s="10" t="s">
        <v>438</v>
      </c>
      <c r="U199" s="10" t="s">
        <v>231</v>
      </c>
      <c r="V199" s="10" t="s">
        <v>231</v>
      </c>
      <c r="W199" s="10" t="s">
        <v>401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57</v>
      </c>
      <c r="AJ199" s="7">
        <v>0</v>
      </c>
      <c r="AK199" s="7">
        <v>0</v>
      </c>
      <c r="AL199" s="7">
        <v>0</v>
      </c>
      <c r="AM199" s="7">
        <v>0</v>
      </c>
      <c r="AN199" s="7">
        <v>0</v>
      </c>
      <c r="AO199" s="7">
        <v>0</v>
      </c>
      <c r="AP199" s="7">
        <v>0</v>
      </c>
      <c r="AQ199" s="7">
        <v>0</v>
      </c>
      <c r="AR199" s="7">
        <v>0</v>
      </c>
      <c r="AS199" s="7">
        <v>0</v>
      </c>
      <c r="AT199" s="7">
        <v>0</v>
      </c>
      <c r="AU199" s="10"/>
      <c r="AV199" s="7">
        <v>100</v>
      </c>
      <c r="AW199" s="4" t="s">
        <v>614</v>
      </c>
      <c r="AX199" s="17" t="s">
        <v>401</v>
      </c>
      <c r="AY199" s="18" t="str">
        <f>HYPERLINK("#일위대가목록!A47", "▶바로가기")</f>
        <v>▶바로가기</v>
      </c>
    </row>
    <row r="200" spans="1:51" ht="28.5" customHeight="1" x14ac:dyDescent="0.3">
      <c r="A200" s="1" t="s">
        <v>510</v>
      </c>
      <c r="B200" s="3" t="s">
        <v>356</v>
      </c>
      <c r="C200" s="1" t="s">
        <v>84</v>
      </c>
      <c r="D200" s="14">
        <v>1</v>
      </c>
      <c r="E200" s="9"/>
      <c r="F200" s="6"/>
      <c r="G200" s="9"/>
      <c r="H200" s="6"/>
      <c r="I200" s="9"/>
      <c r="J200" s="6"/>
      <c r="K200" s="9"/>
      <c r="L200" s="6"/>
      <c r="M200" s="3"/>
      <c r="N200" s="5" t="s">
        <v>520</v>
      </c>
      <c r="O200" s="10" t="s">
        <v>401</v>
      </c>
      <c r="P200" s="10" t="s">
        <v>401</v>
      </c>
      <c r="Q200" s="10" t="s">
        <v>597</v>
      </c>
      <c r="R200" s="7">
        <v>1114801</v>
      </c>
      <c r="S200" s="7">
        <v>130</v>
      </c>
      <c r="T200" s="10" t="s">
        <v>438</v>
      </c>
      <c r="U200" s="10" t="s">
        <v>231</v>
      </c>
      <c r="V200" s="10" t="s">
        <v>231</v>
      </c>
      <c r="W200" s="10" t="s">
        <v>401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57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10"/>
      <c r="AV200" s="7">
        <v>100</v>
      </c>
      <c r="AW200" s="4" t="s">
        <v>308</v>
      </c>
      <c r="AX200" s="17" t="s">
        <v>401</v>
      </c>
      <c r="AY200" s="18" t="str">
        <f>HYPERLINK("#일위대가목록!A48", "▶바로가기")</f>
        <v>▶바로가기</v>
      </c>
    </row>
    <row r="201" spans="1:51" ht="28.5" customHeight="1" x14ac:dyDescent="0.3">
      <c r="A201" s="1" t="s">
        <v>466</v>
      </c>
      <c r="B201" s="3" t="s">
        <v>12</v>
      </c>
      <c r="C201" s="1" t="s">
        <v>84</v>
      </c>
      <c r="D201" s="14">
        <v>1</v>
      </c>
      <c r="E201" s="9"/>
      <c r="F201" s="6"/>
      <c r="G201" s="9"/>
      <c r="H201" s="6"/>
      <c r="I201" s="9"/>
      <c r="J201" s="6"/>
      <c r="K201" s="9"/>
      <c r="L201" s="6"/>
      <c r="M201" s="3"/>
      <c r="N201" s="5" t="s">
        <v>274</v>
      </c>
      <c r="O201" s="10" t="s">
        <v>401</v>
      </c>
      <c r="P201" s="10" t="s">
        <v>401</v>
      </c>
      <c r="Q201" s="10" t="s">
        <v>597</v>
      </c>
      <c r="R201" s="7">
        <v>1114801</v>
      </c>
      <c r="S201" s="7">
        <v>145</v>
      </c>
      <c r="T201" s="10" t="s">
        <v>438</v>
      </c>
      <c r="U201" s="10" t="s">
        <v>231</v>
      </c>
      <c r="V201" s="10" t="s">
        <v>231</v>
      </c>
      <c r="W201" s="10" t="s">
        <v>401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57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0"/>
      <c r="AV201" s="7">
        <v>100</v>
      </c>
      <c r="AW201" s="4" t="s">
        <v>598</v>
      </c>
      <c r="AX201" s="17" t="s">
        <v>401</v>
      </c>
      <c r="AY201" s="18" t="str">
        <f>HYPERLINK("#일위대가목록!A49", "▶바로가기")</f>
        <v>▶바로가기</v>
      </c>
    </row>
    <row r="202" spans="1:51" ht="28.5" customHeight="1" x14ac:dyDescent="0.3">
      <c r="A202" s="1" t="s">
        <v>427</v>
      </c>
      <c r="B202" s="3" t="s">
        <v>32</v>
      </c>
      <c r="C202" s="1" t="s">
        <v>84</v>
      </c>
      <c r="D202" s="14">
        <v>1</v>
      </c>
      <c r="E202" s="9"/>
      <c r="F202" s="6"/>
      <c r="G202" s="9"/>
      <c r="H202" s="6"/>
      <c r="I202" s="9"/>
      <c r="J202" s="6"/>
      <c r="K202" s="9"/>
      <c r="L202" s="6"/>
      <c r="M202" s="3"/>
      <c r="N202" s="5" t="s">
        <v>86</v>
      </c>
      <c r="O202" s="10" t="s">
        <v>401</v>
      </c>
      <c r="P202" s="10" t="s">
        <v>401</v>
      </c>
      <c r="Q202" s="10" t="s">
        <v>597</v>
      </c>
      <c r="R202" s="7">
        <v>1114801</v>
      </c>
      <c r="S202" s="7">
        <v>152</v>
      </c>
      <c r="T202" s="10" t="s">
        <v>438</v>
      </c>
      <c r="U202" s="10" t="s">
        <v>231</v>
      </c>
      <c r="V202" s="10" t="s">
        <v>231</v>
      </c>
      <c r="W202" s="10" t="s">
        <v>401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57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10" t="s">
        <v>401</v>
      </c>
      <c r="AV202" s="7">
        <v>100</v>
      </c>
      <c r="AW202" s="4" t="s">
        <v>507</v>
      </c>
      <c r="AX202" s="17" t="s">
        <v>401</v>
      </c>
      <c r="AY202" s="18" t="str">
        <f>HYPERLINK("#일위대가목록!A50", "▶바로가기")</f>
        <v>▶바로가기</v>
      </c>
    </row>
    <row r="203" spans="1:51" ht="28.5" customHeight="1" x14ac:dyDescent="0.3">
      <c r="A203" s="1" t="s">
        <v>67</v>
      </c>
      <c r="B203" s="3" t="s">
        <v>397</v>
      </c>
      <c r="C203" s="1" t="s">
        <v>84</v>
      </c>
      <c r="D203" s="14">
        <v>1</v>
      </c>
      <c r="E203" s="9"/>
      <c r="F203" s="6"/>
      <c r="G203" s="9"/>
      <c r="H203" s="6"/>
      <c r="I203" s="9"/>
      <c r="J203" s="6"/>
      <c r="K203" s="9"/>
      <c r="L203" s="6"/>
      <c r="M203" s="3"/>
      <c r="N203" s="5" t="s">
        <v>156</v>
      </c>
      <c r="O203" s="10" t="s">
        <v>401</v>
      </c>
      <c r="P203" s="10" t="s">
        <v>401</v>
      </c>
      <c r="Q203" s="10" t="s">
        <v>597</v>
      </c>
      <c r="R203" s="7">
        <v>1114801</v>
      </c>
      <c r="S203" s="7">
        <v>156</v>
      </c>
      <c r="T203" s="10" t="s">
        <v>438</v>
      </c>
      <c r="U203" s="10" t="s">
        <v>231</v>
      </c>
      <c r="V203" s="10" t="s">
        <v>231</v>
      </c>
      <c r="W203" s="10" t="s">
        <v>401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57</v>
      </c>
      <c r="AJ203" s="7">
        <v>0</v>
      </c>
      <c r="AK203" s="7">
        <v>0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0</v>
      </c>
      <c r="AS203" s="7">
        <v>0</v>
      </c>
      <c r="AT203" s="7">
        <v>0</v>
      </c>
      <c r="AU203" s="10" t="s">
        <v>401</v>
      </c>
      <c r="AV203" s="7">
        <v>100</v>
      </c>
      <c r="AW203" s="4" t="s">
        <v>74</v>
      </c>
      <c r="AX203" s="17" t="s">
        <v>401</v>
      </c>
      <c r="AY203" s="18" t="str">
        <f>HYPERLINK("#일위대가목록!A51", "▶바로가기")</f>
        <v>▶바로가기</v>
      </c>
    </row>
    <row r="204" spans="1:51" ht="28.5" customHeight="1" x14ac:dyDescent="0.3">
      <c r="A204" s="1" t="s">
        <v>549</v>
      </c>
      <c r="B204" s="3" t="s">
        <v>92</v>
      </c>
      <c r="C204" s="1" t="s">
        <v>84</v>
      </c>
      <c r="D204" s="14">
        <v>1</v>
      </c>
      <c r="E204" s="9"/>
      <c r="F204" s="6"/>
      <c r="G204" s="9"/>
      <c r="H204" s="6"/>
      <c r="I204" s="9"/>
      <c r="J204" s="6"/>
      <c r="K204" s="9"/>
      <c r="L204" s="6"/>
      <c r="M204" s="3"/>
      <c r="N204" s="5" t="s">
        <v>443</v>
      </c>
      <c r="O204" s="10" t="s">
        <v>401</v>
      </c>
      <c r="P204" s="10" t="s">
        <v>401</v>
      </c>
      <c r="Q204" s="10" t="s">
        <v>597</v>
      </c>
      <c r="R204" s="7">
        <v>1114801</v>
      </c>
      <c r="S204" s="7">
        <v>160</v>
      </c>
      <c r="T204" s="10" t="s">
        <v>438</v>
      </c>
      <c r="U204" s="10" t="s">
        <v>231</v>
      </c>
      <c r="V204" s="10" t="s">
        <v>231</v>
      </c>
      <c r="W204" s="10" t="s">
        <v>401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57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0</v>
      </c>
      <c r="AU204" s="10" t="s">
        <v>401</v>
      </c>
      <c r="AV204" s="7">
        <v>100</v>
      </c>
      <c r="AW204" s="4" t="s">
        <v>172</v>
      </c>
      <c r="AX204" s="17" t="s">
        <v>401</v>
      </c>
      <c r="AY204" s="18" t="str">
        <f>HYPERLINK("#일위대가목록!A52", "▶바로가기")</f>
        <v>▶바로가기</v>
      </c>
    </row>
    <row r="205" spans="1:51" ht="28.5" customHeight="1" x14ac:dyDescent="0.3">
      <c r="A205" s="1" t="s">
        <v>581</v>
      </c>
      <c r="B205" s="3" t="s">
        <v>32</v>
      </c>
      <c r="C205" s="1" t="s">
        <v>84</v>
      </c>
      <c r="D205" s="14">
        <v>1</v>
      </c>
      <c r="E205" s="9"/>
      <c r="F205" s="6"/>
      <c r="G205" s="9"/>
      <c r="H205" s="6"/>
      <c r="I205" s="9"/>
      <c r="J205" s="6"/>
      <c r="K205" s="9"/>
      <c r="L205" s="6"/>
      <c r="M205" s="3"/>
      <c r="N205" s="5" t="s">
        <v>14</v>
      </c>
      <c r="O205" s="10" t="s">
        <v>401</v>
      </c>
      <c r="P205" s="10" t="s">
        <v>401</v>
      </c>
      <c r="Q205" s="10" t="s">
        <v>597</v>
      </c>
      <c r="R205" s="7">
        <v>1114801</v>
      </c>
      <c r="S205" s="7">
        <v>180</v>
      </c>
      <c r="T205" s="10" t="s">
        <v>438</v>
      </c>
      <c r="U205" s="10" t="s">
        <v>231</v>
      </c>
      <c r="V205" s="10" t="s">
        <v>231</v>
      </c>
      <c r="W205" s="10" t="s">
        <v>401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57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0"/>
      <c r="AV205" s="7">
        <v>100</v>
      </c>
      <c r="AW205" s="4" t="s">
        <v>430</v>
      </c>
      <c r="AX205" s="17" t="s">
        <v>401</v>
      </c>
      <c r="AY205" s="18" t="str">
        <f>HYPERLINK("#일위대가목록!A53", "▶바로가기")</f>
        <v>▶바로가기</v>
      </c>
    </row>
    <row r="206" spans="1:51" ht="28.5" customHeight="1" x14ac:dyDescent="0.3">
      <c r="A206" s="1" t="s">
        <v>457</v>
      </c>
      <c r="B206" s="3" t="s">
        <v>623</v>
      </c>
      <c r="C206" s="1" t="s">
        <v>84</v>
      </c>
      <c r="D206" s="14">
        <v>5</v>
      </c>
      <c r="E206" s="9"/>
      <c r="F206" s="6"/>
      <c r="G206" s="9"/>
      <c r="H206" s="6"/>
      <c r="I206" s="9"/>
      <c r="J206" s="6"/>
      <c r="K206" s="9"/>
      <c r="L206" s="6"/>
      <c r="M206" s="3"/>
      <c r="N206" s="5" t="s">
        <v>103</v>
      </c>
      <c r="O206" s="10" t="s">
        <v>401</v>
      </c>
      <c r="P206" s="10" t="s">
        <v>401</v>
      </c>
      <c r="Q206" s="10" t="s">
        <v>597</v>
      </c>
      <c r="R206" s="7">
        <v>1114801</v>
      </c>
      <c r="S206" s="7">
        <v>190</v>
      </c>
      <c r="T206" s="10" t="s">
        <v>438</v>
      </c>
      <c r="U206" s="10" t="s">
        <v>231</v>
      </c>
      <c r="V206" s="10" t="s">
        <v>231</v>
      </c>
      <c r="W206" s="10" t="s">
        <v>401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57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0"/>
      <c r="AV206" s="7">
        <v>100</v>
      </c>
      <c r="AW206" s="4" t="s">
        <v>417</v>
      </c>
      <c r="AX206" s="17" t="s">
        <v>401</v>
      </c>
      <c r="AY206" s="18" t="str">
        <f>HYPERLINK("#일위대가목록!A54", "▶바로가기")</f>
        <v>▶바로가기</v>
      </c>
    </row>
    <row r="207" spans="1:51" ht="28.5" customHeight="1" x14ac:dyDescent="0.3">
      <c r="A207" s="1" t="s">
        <v>401</v>
      </c>
      <c r="B207" s="1" t="s">
        <v>401</v>
      </c>
      <c r="C207" s="1" t="s">
        <v>401</v>
      </c>
      <c r="D207" s="6">
        <v>0</v>
      </c>
      <c r="E207" s="9"/>
      <c r="F207" s="6"/>
      <c r="G207" s="9"/>
      <c r="H207" s="6"/>
      <c r="I207" s="9"/>
      <c r="J207" s="6"/>
      <c r="K207" s="9"/>
      <c r="L207" s="6"/>
      <c r="M207" s="1" t="s">
        <v>401</v>
      </c>
      <c r="N207" s="1" t="s">
        <v>401</v>
      </c>
      <c r="O207" s="1" t="s">
        <v>401</v>
      </c>
      <c r="P207" s="1" t="s">
        <v>401</v>
      </c>
      <c r="AU207" s="10"/>
      <c r="AV207" s="7">
        <v>0</v>
      </c>
      <c r="AW207" s="4" t="s">
        <v>401</v>
      </c>
    </row>
    <row r="208" spans="1:51" ht="28.5" customHeight="1" x14ac:dyDescent="0.3">
      <c r="A208" s="1" t="s">
        <v>401</v>
      </c>
      <c r="B208" s="1" t="s">
        <v>401</v>
      </c>
      <c r="C208" s="1" t="s">
        <v>401</v>
      </c>
      <c r="D208" s="6">
        <v>0</v>
      </c>
      <c r="E208" s="9"/>
      <c r="F208" s="6"/>
      <c r="G208" s="9"/>
      <c r="H208" s="6"/>
      <c r="I208" s="9"/>
      <c r="J208" s="6"/>
      <c r="K208" s="9"/>
      <c r="L208" s="6"/>
      <c r="M208" s="1" t="s">
        <v>401</v>
      </c>
      <c r="N208" s="1" t="s">
        <v>401</v>
      </c>
      <c r="O208" s="1" t="s">
        <v>401</v>
      </c>
      <c r="P208" s="1" t="s">
        <v>401</v>
      </c>
      <c r="AU208" s="10"/>
      <c r="AV208" s="7">
        <v>0</v>
      </c>
      <c r="AW208" s="4" t="s">
        <v>401</v>
      </c>
    </row>
    <row r="209" spans="1:51" ht="28.5" customHeight="1" x14ac:dyDescent="0.3">
      <c r="A209" s="1" t="s">
        <v>401</v>
      </c>
      <c r="B209" s="1" t="s">
        <v>401</v>
      </c>
      <c r="C209" s="1" t="s">
        <v>401</v>
      </c>
      <c r="D209" s="6">
        <v>0</v>
      </c>
      <c r="E209" s="9"/>
      <c r="F209" s="6"/>
      <c r="G209" s="9"/>
      <c r="H209" s="6"/>
      <c r="I209" s="9"/>
      <c r="J209" s="6"/>
      <c r="K209" s="9"/>
      <c r="L209" s="6"/>
      <c r="M209" s="1" t="s">
        <v>401</v>
      </c>
      <c r="N209" s="1" t="s">
        <v>401</v>
      </c>
      <c r="O209" s="1" t="s">
        <v>401</v>
      </c>
      <c r="P209" s="1" t="s">
        <v>401</v>
      </c>
      <c r="AU209" s="10"/>
      <c r="AV209" s="7">
        <v>0</v>
      </c>
      <c r="AW209" s="4" t="s">
        <v>401</v>
      </c>
    </row>
    <row r="210" spans="1:51" ht="28.5" customHeight="1" x14ac:dyDescent="0.3">
      <c r="A210" s="1" t="s">
        <v>401</v>
      </c>
      <c r="B210" s="1" t="s">
        <v>401</v>
      </c>
      <c r="C210" s="1" t="s">
        <v>401</v>
      </c>
      <c r="D210" s="6">
        <v>0</v>
      </c>
      <c r="E210" s="9"/>
      <c r="F210" s="6"/>
      <c r="G210" s="9"/>
      <c r="H210" s="6"/>
      <c r="I210" s="9"/>
      <c r="J210" s="6"/>
      <c r="K210" s="9"/>
      <c r="L210" s="6"/>
      <c r="M210" s="1" t="s">
        <v>401</v>
      </c>
      <c r="N210" s="1" t="s">
        <v>401</v>
      </c>
      <c r="O210" s="1" t="s">
        <v>401</v>
      </c>
      <c r="P210" s="1" t="s">
        <v>401</v>
      </c>
      <c r="AU210" s="10"/>
      <c r="AV210" s="7">
        <v>0</v>
      </c>
      <c r="AW210" s="4" t="s">
        <v>401</v>
      </c>
    </row>
    <row r="211" spans="1:51" ht="28.5" customHeight="1" x14ac:dyDescent="0.3">
      <c r="A211" s="1" t="s">
        <v>401</v>
      </c>
      <c r="B211" s="1" t="s">
        <v>401</v>
      </c>
      <c r="C211" s="1" t="s">
        <v>401</v>
      </c>
      <c r="D211" s="6">
        <v>0</v>
      </c>
      <c r="E211" s="9"/>
      <c r="F211" s="6"/>
      <c r="G211" s="9"/>
      <c r="H211" s="6"/>
      <c r="I211" s="9"/>
      <c r="J211" s="6"/>
      <c r="K211" s="9"/>
      <c r="L211" s="6"/>
      <c r="M211" s="1" t="s">
        <v>401</v>
      </c>
      <c r="N211" s="1" t="s">
        <v>401</v>
      </c>
      <c r="O211" s="1" t="s">
        <v>401</v>
      </c>
      <c r="P211" s="1" t="s">
        <v>401</v>
      </c>
      <c r="AU211" s="10"/>
      <c r="AV211" s="7">
        <v>0</v>
      </c>
      <c r="AW211" s="4" t="s">
        <v>401</v>
      </c>
    </row>
    <row r="212" spans="1:51" ht="28.5" customHeight="1" x14ac:dyDescent="0.3">
      <c r="A212" s="1" t="s">
        <v>75</v>
      </c>
      <c r="B212" s="1" t="s">
        <v>401</v>
      </c>
      <c r="C212" s="1" t="s">
        <v>401</v>
      </c>
      <c r="D212" s="1" t="s">
        <v>401</v>
      </c>
      <c r="E212" s="12"/>
      <c r="F212" s="6"/>
      <c r="G212" s="6"/>
      <c r="H212" s="6"/>
      <c r="I212" s="6"/>
      <c r="J212" s="6"/>
      <c r="K212" s="11"/>
      <c r="L212" s="6"/>
      <c r="M212" s="1"/>
      <c r="AW212" s="1" t="s">
        <v>401</v>
      </c>
    </row>
    <row r="213" spans="1:51" ht="28.5" customHeight="1" x14ac:dyDescent="0.3">
      <c r="A213" s="8" t="s">
        <v>264</v>
      </c>
      <c r="B213" s="1"/>
      <c r="C213" s="1"/>
      <c r="D213" s="1" t="s">
        <v>401</v>
      </c>
      <c r="E213" s="1"/>
      <c r="F213" s="1"/>
      <c r="G213" s="1"/>
      <c r="H213" s="1"/>
      <c r="I213" s="1"/>
      <c r="J213" s="1"/>
      <c r="K213" s="1"/>
      <c r="L213" s="1"/>
      <c r="M213" s="1" t="s">
        <v>401</v>
      </c>
      <c r="N213" s="2" t="s">
        <v>401</v>
      </c>
      <c r="Q213" s="10" t="s">
        <v>341</v>
      </c>
      <c r="R213" s="7">
        <v>1210530</v>
      </c>
      <c r="S213" s="7">
        <v>0</v>
      </c>
      <c r="AH213" s="10"/>
      <c r="AW213" s="1" t="s">
        <v>401</v>
      </c>
    </row>
    <row r="214" spans="1:51" ht="28.5" customHeight="1" x14ac:dyDescent="0.3">
      <c r="A214" s="1" t="s">
        <v>28</v>
      </c>
      <c r="B214" s="3" t="s">
        <v>401</v>
      </c>
      <c r="C214" s="1" t="s">
        <v>491</v>
      </c>
      <c r="D214" s="14">
        <v>14.37</v>
      </c>
      <c r="E214" s="9"/>
      <c r="F214" s="6"/>
      <c r="G214" s="9"/>
      <c r="H214" s="6"/>
      <c r="I214" s="9"/>
      <c r="J214" s="6"/>
      <c r="K214" s="9"/>
      <c r="L214" s="6"/>
      <c r="M214" s="3"/>
      <c r="N214" s="5" t="s">
        <v>88</v>
      </c>
      <c r="O214" s="10" t="s">
        <v>401</v>
      </c>
      <c r="P214" s="10" t="s">
        <v>401</v>
      </c>
      <c r="Q214" s="10" t="s">
        <v>341</v>
      </c>
      <c r="R214" s="7">
        <v>1210530</v>
      </c>
      <c r="S214" s="7">
        <v>10</v>
      </c>
      <c r="T214" s="10" t="s">
        <v>438</v>
      </c>
      <c r="U214" s="10" t="s">
        <v>231</v>
      </c>
      <c r="V214" s="10" t="s">
        <v>231</v>
      </c>
      <c r="W214" s="10" t="s">
        <v>401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77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0"/>
      <c r="AV214" s="7">
        <v>100</v>
      </c>
      <c r="AW214" s="4" t="s">
        <v>136</v>
      </c>
      <c r="AX214" s="17" t="s">
        <v>401</v>
      </c>
      <c r="AY214" s="18" t="str">
        <f>HYPERLINK("#일위대가목록!A55", "▶바로가기")</f>
        <v>▶바로가기</v>
      </c>
    </row>
    <row r="215" spans="1:51" ht="28.5" customHeight="1" x14ac:dyDescent="0.3">
      <c r="A215" s="1" t="s">
        <v>28</v>
      </c>
      <c r="B215" s="3" t="s">
        <v>470</v>
      </c>
      <c r="C215" s="1" t="s">
        <v>491</v>
      </c>
      <c r="D215" s="14">
        <v>255.79</v>
      </c>
      <c r="E215" s="9"/>
      <c r="F215" s="6"/>
      <c r="G215" s="9"/>
      <c r="H215" s="6"/>
      <c r="I215" s="9"/>
      <c r="J215" s="6"/>
      <c r="K215" s="9"/>
      <c r="L215" s="6"/>
      <c r="M215" s="3"/>
      <c r="N215" s="5" t="s">
        <v>220</v>
      </c>
      <c r="O215" s="10" t="s">
        <v>401</v>
      </c>
      <c r="P215" s="10" t="s">
        <v>401</v>
      </c>
      <c r="Q215" s="10" t="s">
        <v>341</v>
      </c>
      <c r="R215" s="7">
        <v>1210530</v>
      </c>
      <c r="S215" s="7">
        <v>20</v>
      </c>
      <c r="T215" s="10" t="s">
        <v>438</v>
      </c>
      <c r="U215" s="10" t="s">
        <v>231</v>
      </c>
      <c r="V215" s="10" t="s">
        <v>231</v>
      </c>
      <c r="W215" s="10" t="s">
        <v>401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77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0"/>
      <c r="AV215" s="7">
        <v>100</v>
      </c>
      <c r="AW215" s="4" t="s">
        <v>168</v>
      </c>
      <c r="AX215" s="17" t="s">
        <v>401</v>
      </c>
      <c r="AY215" s="18" t="str">
        <f>HYPERLINK("#일위대가목록!A56", "▶바로가기")</f>
        <v>▶바로가기</v>
      </c>
    </row>
    <row r="216" spans="1:51" ht="28.5" customHeight="1" x14ac:dyDescent="0.3">
      <c r="A216" s="1" t="s">
        <v>485</v>
      </c>
      <c r="B216" s="3" t="s">
        <v>285</v>
      </c>
      <c r="C216" s="1" t="s">
        <v>491</v>
      </c>
      <c r="D216" s="14">
        <v>236.59</v>
      </c>
      <c r="E216" s="9"/>
      <c r="F216" s="6"/>
      <c r="G216" s="9"/>
      <c r="H216" s="6"/>
      <c r="I216" s="9"/>
      <c r="J216" s="6"/>
      <c r="K216" s="9"/>
      <c r="L216" s="6"/>
      <c r="M216" s="3"/>
      <c r="N216" s="5" t="s">
        <v>555</v>
      </c>
      <c r="O216" s="10" t="s">
        <v>401</v>
      </c>
      <c r="P216" s="10" t="s">
        <v>401</v>
      </c>
      <c r="Q216" s="10" t="s">
        <v>341</v>
      </c>
      <c r="R216" s="7">
        <v>1210530</v>
      </c>
      <c r="S216" s="7">
        <v>30</v>
      </c>
      <c r="T216" s="10" t="s">
        <v>438</v>
      </c>
      <c r="U216" s="10" t="s">
        <v>231</v>
      </c>
      <c r="V216" s="10" t="s">
        <v>231</v>
      </c>
      <c r="W216" s="10" t="s">
        <v>401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77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0"/>
      <c r="AV216" s="7">
        <v>100</v>
      </c>
      <c r="AW216" s="4" t="s">
        <v>205</v>
      </c>
      <c r="AX216" s="17" t="s">
        <v>401</v>
      </c>
      <c r="AY216" s="18" t="str">
        <f>HYPERLINK("#일위대가목록!A57", "▶바로가기")</f>
        <v>▶바로가기</v>
      </c>
    </row>
    <row r="217" spans="1:51" ht="28.5" customHeight="1" x14ac:dyDescent="0.3">
      <c r="A217" s="1" t="s">
        <v>485</v>
      </c>
      <c r="B217" s="3" t="s">
        <v>317</v>
      </c>
      <c r="C217" s="1" t="s">
        <v>491</v>
      </c>
      <c r="D217" s="14">
        <v>113.79</v>
      </c>
      <c r="E217" s="9"/>
      <c r="F217" s="6"/>
      <c r="G217" s="9"/>
      <c r="H217" s="6"/>
      <c r="I217" s="9"/>
      <c r="J217" s="6"/>
      <c r="K217" s="9"/>
      <c r="L217" s="6"/>
      <c r="M217" s="3"/>
      <c r="N217" s="5" t="s">
        <v>25</v>
      </c>
      <c r="O217" s="10" t="s">
        <v>401</v>
      </c>
      <c r="P217" s="10" t="s">
        <v>401</v>
      </c>
      <c r="Q217" s="10" t="s">
        <v>341</v>
      </c>
      <c r="R217" s="7">
        <v>1210530</v>
      </c>
      <c r="S217" s="7">
        <v>40</v>
      </c>
      <c r="T217" s="10" t="s">
        <v>438</v>
      </c>
      <c r="U217" s="10" t="s">
        <v>231</v>
      </c>
      <c r="V217" s="10" t="s">
        <v>231</v>
      </c>
      <c r="W217" s="10" t="s">
        <v>401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77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0"/>
      <c r="AV217" s="7">
        <v>100</v>
      </c>
      <c r="AW217" s="4" t="s">
        <v>59</v>
      </c>
      <c r="AX217" s="17" t="s">
        <v>401</v>
      </c>
      <c r="AY217" s="18" t="str">
        <f>HYPERLINK("#일위대가목록!A58", "▶바로가기")</f>
        <v>▶바로가기</v>
      </c>
    </row>
    <row r="218" spans="1:51" ht="28.5" customHeight="1" x14ac:dyDescent="0.3">
      <c r="A218" s="1" t="s">
        <v>606</v>
      </c>
      <c r="B218" s="3" t="s">
        <v>399</v>
      </c>
      <c r="C218" s="1" t="s">
        <v>491</v>
      </c>
      <c r="D218" s="14">
        <v>86.59</v>
      </c>
      <c r="E218" s="9"/>
      <c r="F218" s="6"/>
      <c r="G218" s="9"/>
      <c r="H218" s="6"/>
      <c r="I218" s="9"/>
      <c r="J218" s="6"/>
      <c r="K218" s="9"/>
      <c r="L218" s="6"/>
      <c r="M218" s="3" t="s">
        <v>401</v>
      </c>
      <c r="N218" s="5" t="s">
        <v>326</v>
      </c>
      <c r="O218" s="10" t="s">
        <v>401</v>
      </c>
      <c r="P218" s="10" t="s">
        <v>401</v>
      </c>
      <c r="Q218" s="10" t="s">
        <v>341</v>
      </c>
      <c r="R218" s="7">
        <v>1210530</v>
      </c>
      <c r="S218" s="7">
        <v>50</v>
      </c>
      <c r="T218" s="10" t="s">
        <v>438</v>
      </c>
      <c r="U218" s="10" t="s">
        <v>231</v>
      </c>
      <c r="V218" s="10" t="s">
        <v>231</v>
      </c>
      <c r="W218" s="10" t="s">
        <v>401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77</v>
      </c>
      <c r="AJ218" s="7">
        <v>0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10"/>
      <c r="AV218" s="7">
        <v>100</v>
      </c>
      <c r="AW218" s="4" t="s">
        <v>251</v>
      </c>
      <c r="AX218" s="17" t="s">
        <v>401</v>
      </c>
      <c r="AY218" s="18" t="str">
        <f>HYPERLINK("#일위대가목록!A59", "▶바로가기")</f>
        <v>▶바로가기</v>
      </c>
    </row>
    <row r="219" spans="1:51" ht="28.5" customHeight="1" x14ac:dyDescent="0.3">
      <c r="A219" s="1" t="s">
        <v>94</v>
      </c>
      <c r="B219" s="3" t="s">
        <v>399</v>
      </c>
      <c r="C219" s="1" t="s">
        <v>491</v>
      </c>
      <c r="D219" s="14">
        <v>69.94</v>
      </c>
      <c r="E219" s="9"/>
      <c r="F219" s="6"/>
      <c r="G219" s="9"/>
      <c r="H219" s="6"/>
      <c r="I219" s="9"/>
      <c r="J219" s="6"/>
      <c r="K219" s="9"/>
      <c r="L219" s="6"/>
      <c r="M219" s="3" t="s">
        <v>401</v>
      </c>
      <c r="N219" s="5" t="s">
        <v>473</v>
      </c>
      <c r="O219" s="10" t="s">
        <v>401</v>
      </c>
      <c r="P219" s="10" t="s">
        <v>401</v>
      </c>
      <c r="Q219" s="10" t="s">
        <v>341</v>
      </c>
      <c r="R219" s="7">
        <v>1210530</v>
      </c>
      <c r="S219" s="7">
        <v>60</v>
      </c>
      <c r="T219" s="10" t="s">
        <v>438</v>
      </c>
      <c r="U219" s="10" t="s">
        <v>231</v>
      </c>
      <c r="V219" s="10" t="s">
        <v>231</v>
      </c>
      <c r="W219" s="10" t="s">
        <v>401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77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0"/>
      <c r="AV219" s="7">
        <v>100</v>
      </c>
      <c r="AW219" s="4" t="s">
        <v>276</v>
      </c>
      <c r="AX219" s="17" t="s">
        <v>401</v>
      </c>
      <c r="AY219" s="18" t="str">
        <f>HYPERLINK("#일위대가목록!A60", "▶바로가기")</f>
        <v>▶바로가기</v>
      </c>
    </row>
    <row r="220" spans="1:51" ht="28.5" customHeight="1" x14ac:dyDescent="0.3">
      <c r="A220" s="1" t="s">
        <v>207</v>
      </c>
      <c r="B220" s="3" t="s">
        <v>399</v>
      </c>
      <c r="C220" s="1" t="s">
        <v>491</v>
      </c>
      <c r="D220" s="14">
        <v>185.41</v>
      </c>
      <c r="E220" s="9"/>
      <c r="F220" s="6"/>
      <c r="G220" s="9"/>
      <c r="H220" s="6"/>
      <c r="I220" s="9"/>
      <c r="J220" s="6"/>
      <c r="K220" s="9"/>
      <c r="L220" s="6"/>
      <c r="M220" s="3" t="s">
        <v>401</v>
      </c>
      <c r="N220" s="5" t="s">
        <v>258</v>
      </c>
      <c r="O220" s="10" t="s">
        <v>401</v>
      </c>
      <c r="P220" s="10" t="s">
        <v>401</v>
      </c>
      <c r="Q220" s="10" t="s">
        <v>341</v>
      </c>
      <c r="R220" s="7">
        <v>1210530</v>
      </c>
      <c r="S220" s="7">
        <v>70</v>
      </c>
      <c r="T220" s="10" t="s">
        <v>438</v>
      </c>
      <c r="U220" s="10" t="s">
        <v>231</v>
      </c>
      <c r="V220" s="10" t="s">
        <v>231</v>
      </c>
      <c r="W220" s="10" t="s">
        <v>401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77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0"/>
      <c r="AV220" s="7">
        <v>100</v>
      </c>
      <c r="AW220" s="4" t="s">
        <v>413</v>
      </c>
      <c r="AX220" s="17" t="s">
        <v>401</v>
      </c>
      <c r="AY220" s="18" t="str">
        <f>HYPERLINK("#일위대가목록!A61", "▶바로가기")</f>
        <v>▶바로가기</v>
      </c>
    </row>
    <row r="221" spans="1:51" ht="28.5" customHeight="1" x14ac:dyDescent="0.3">
      <c r="A221" s="1" t="s">
        <v>110</v>
      </c>
      <c r="B221" s="3" t="s">
        <v>399</v>
      </c>
      <c r="C221" s="1" t="s">
        <v>491</v>
      </c>
      <c r="D221" s="14">
        <v>43.78</v>
      </c>
      <c r="E221" s="9"/>
      <c r="F221" s="6"/>
      <c r="G221" s="9"/>
      <c r="H221" s="6"/>
      <c r="I221" s="9"/>
      <c r="J221" s="6"/>
      <c r="K221" s="9"/>
      <c r="L221" s="6"/>
      <c r="M221" s="3" t="s">
        <v>401</v>
      </c>
      <c r="N221" s="5" t="s">
        <v>157</v>
      </c>
      <c r="O221" s="10" t="s">
        <v>401</v>
      </c>
      <c r="P221" s="10" t="s">
        <v>401</v>
      </c>
      <c r="Q221" s="10" t="s">
        <v>341</v>
      </c>
      <c r="R221" s="7">
        <v>1210530</v>
      </c>
      <c r="S221" s="7">
        <v>80</v>
      </c>
      <c r="T221" s="10" t="s">
        <v>438</v>
      </c>
      <c r="U221" s="10" t="s">
        <v>231</v>
      </c>
      <c r="V221" s="10" t="s">
        <v>231</v>
      </c>
      <c r="W221" s="10" t="s">
        <v>401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77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0"/>
      <c r="AV221" s="7">
        <v>100</v>
      </c>
      <c r="AW221" s="4" t="s">
        <v>574</v>
      </c>
      <c r="AX221" s="17" t="s">
        <v>401</v>
      </c>
      <c r="AY221" s="18" t="str">
        <f>HYPERLINK("#일위대가목록!A62", "▶바로가기")</f>
        <v>▶바로가기</v>
      </c>
    </row>
    <row r="222" spans="1:51" ht="28.5" customHeight="1" x14ac:dyDescent="0.3">
      <c r="A222" s="1" t="s">
        <v>117</v>
      </c>
      <c r="B222" s="3" t="s">
        <v>17</v>
      </c>
      <c r="C222" s="1" t="s">
        <v>491</v>
      </c>
      <c r="D222" s="14">
        <v>255.79</v>
      </c>
      <c r="E222" s="9"/>
      <c r="F222" s="6"/>
      <c r="G222" s="9"/>
      <c r="H222" s="6"/>
      <c r="I222" s="9"/>
      <c r="J222" s="6"/>
      <c r="K222" s="9"/>
      <c r="L222" s="6"/>
      <c r="M222" s="3" t="s">
        <v>401</v>
      </c>
      <c r="N222" s="5" t="s">
        <v>402</v>
      </c>
      <c r="O222" s="10" t="s">
        <v>401</v>
      </c>
      <c r="P222" s="10" t="s">
        <v>401</v>
      </c>
      <c r="Q222" s="10" t="s">
        <v>341</v>
      </c>
      <c r="R222" s="7">
        <v>1210530</v>
      </c>
      <c r="S222" s="7">
        <v>90</v>
      </c>
      <c r="T222" s="10" t="s">
        <v>438</v>
      </c>
      <c r="U222" s="10" t="s">
        <v>231</v>
      </c>
      <c r="V222" s="10" t="s">
        <v>231</v>
      </c>
      <c r="W222" s="10" t="s">
        <v>401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77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0"/>
      <c r="AV222" s="7">
        <v>100</v>
      </c>
      <c r="AW222" s="4" t="s">
        <v>281</v>
      </c>
      <c r="AX222" s="17" t="s">
        <v>401</v>
      </c>
      <c r="AY222" s="18" t="str">
        <f>HYPERLINK("#일위대가목록!A63", "▶바로가기")</f>
        <v>▶바로가기</v>
      </c>
    </row>
    <row r="223" spans="1:51" ht="28.5" customHeight="1" x14ac:dyDescent="0.3">
      <c r="A223" s="1" t="s">
        <v>632</v>
      </c>
      <c r="B223" s="3" t="s">
        <v>17</v>
      </c>
      <c r="C223" s="1" t="s">
        <v>491</v>
      </c>
      <c r="D223" s="14">
        <v>113.79</v>
      </c>
      <c r="E223" s="9"/>
      <c r="F223" s="6"/>
      <c r="G223" s="9"/>
      <c r="H223" s="6"/>
      <c r="I223" s="9"/>
      <c r="J223" s="6"/>
      <c r="K223" s="9"/>
      <c r="L223" s="6"/>
      <c r="M223" s="3" t="s">
        <v>401</v>
      </c>
      <c r="N223" s="5" t="s">
        <v>169</v>
      </c>
      <c r="O223" s="10" t="s">
        <v>401</v>
      </c>
      <c r="P223" s="10" t="s">
        <v>401</v>
      </c>
      <c r="Q223" s="10" t="s">
        <v>341</v>
      </c>
      <c r="R223" s="7">
        <v>1210530</v>
      </c>
      <c r="S223" s="7">
        <v>100</v>
      </c>
      <c r="T223" s="10" t="s">
        <v>438</v>
      </c>
      <c r="U223" s="10" t="s">
        <v>231</v>
      </c>
      <c r="V223" s="10" t="s">
        <v>231</v>
      </c>
      <c r="W223" s="10" t="s">
        <v>401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77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0"/>
      <c r="AV223" s="7">
        <v>100</v>
      </c>
      <c r="AW223" s="4" t="s">
        <v>336</v>
      </c>
      <c r="AX223" s="17" t="s">
        <v>401</v>
      </c>
      <c r="AY223" s="18" t="str">
        <f>HYPERLINK("#일위대가목록!A64", "▶바로가기")</f>
        <v>▶바로가기</v>
      </c>
    </row>
    <row r="224" spans="1:51" ht="28.5" customHeight="1" x14ac:dyDescent="0.3">
      <c r="A224" s="1" t="s">
        <v>110</v>
      </c>
      <c r="B224" s="3" t="s">
        <v>17</v>
      </c>
      <c r="C224" s="1" t="s">
        <v>491</v>
      </c>
      <c r="D224" s="14">
        <v>31.39</v>
      </c>
      <c r="E224" s="9"/>
      <c r="F224" s="6"/>
      <c r="G224" s="9"/>
      <c r="H224" s="6"/>
      <c r="I224" s="9"/>
      <c r="J224" s="6"/>
      <c r="K224" s="9"/>
      <c r="L224" s="6"/>
      <c r="M224" s="3" t="s">
        <v>401</v>
      </c>
      <c r="N224" s="5" t="s">
        <v>573</v>
      </c>
      <c r="O224" s="10" t="s">
        <v>401</v>
      </c>
      <c r="P224" s="10" t="s">
        <v>401</v>
      </c>
      <c r="Q224" s="10" t="s">
        <v>341</v>
      </c>
      <c r="R224" s="7">
        <v>1210530</v>
      </c>
      <c r="S224" s="7">
        <v>110</v>
      </c>
      <c r="T224" s="10" t="s">
        <v>438</v>
      </c>
      <c r="U224" s="10" t="s">
        <v>231</v>
      </c>
      <c r="V224" s="10" t="s">
        <v>231</v>
      </c>
      <c r="W224" s="10" t="s">
        <v>401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77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0"/>
      <c r="AV224" s="7">
        <v>100</v>
      </c>
      <c r="AW224" s="4" t="s">
        <v>118</v>
      </c>
      <c r="AX224" s="17" t="s">
        <v>401</v>
      </c>
      <c r="AY224" s="18" t="str">
        <f>HYPERLINK("#일위대가목록!A65", "▶바로가기")</f>
        <v>▶바로가기</v>
      </c>
    </row>
    <row r="225" spans="1:51" ht="28.5" customHeight="1" x14ac:dyDescent="0.3">
      <c r="A225" s="1" t="s">
        <v>142</v>
      </c>
      <c r="B225" s="3" t="s">
        <v>262</v>
      </c>
      <c r="C225" s="1" t="s">
        <v>491</v>
      </c>
      <c r="D225" s="14">
        <v>20.61</v>
      </c>
      <c r="E225" s="9"/>
      <c r="F225" s="6"/>
      <c r="G225" s="9"/>
      <c r="H225" s="6"/>
      <c r="I225" s="9"/>
      <c r="J225" s="6"/>
      <c r="K225" s="9"/>
      <c r="L225" s="6"/>
      <c r="M225" s="3" t="s">
        <v>401</v>
      </c>
      <c r="N225" s="5" t="s">
        <v>367</v>
      </c>
      <c r="O225" s="10" t="s">
        <v>401</v>
      </c>
      <c r="P225" s="10" t="s">
        <v>401</v>
      </c>
      <c r="Q225" s="10" t="s">
        <v>341</v>
      </c>
      <c r="R225" s="7">
        <v>1210530</v>
      </c>
      <c r="S225" s="7">
        <v>120</v>
      </c>
      <c r="T225" s="10" t="s">
        <v>438</v>
      </c>
      <c r="U225" s="10" t="s">
        <v>231</v>
      </c>
      <c r="V225" s="10" t="s">
        <v>231</v>
      </c>
      <c r="W225" s="10" t="s">
        <v>401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77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0"/>
      <c r="AV225" s="7">
        <v>100</v>
      </c>
      <c r="AW225" s="4" t="s">
        <v>552</v>
      </c>
      <c r="AX225" s="17" t="s">
        <v>401</v>
      </c>
      <c r="AY225" s="18" t="str">
        <f>HYPERLINK("#일위대가목록!A66", "▶바로가기")</f>
        <v>▶바로가기</v>
      </c>
    </row>
    <row r="226" spans="1:51" ht="28.5" customHeight="1" x14ac:dyDescent="0.3">
      <c r="A226" s="1" t="s">
        <v>115</v>
      </c>
      <c r="B226" s="3" t="s">
        <v>235</v>
      </c>
      <c r="C226" s="1" t="s">
        <v>491</v>
      </c>
      <c r="D226" s="14">
        <v>35.04</v>
      </c>
      <c r="E226" s="9"/>
      <c r="F226" s="6"/>
      <c r="G226" s="9"/>
      <c r="H226" s="6"/>
      <c r="I226" s="9"/>
      <c r="J226" s="6"/>
      <c r="K226" s="9"/>
      <c r="L226" s="6"/>
      <c r="M226" s="3"/>
      <c r="N226" s="5" t="s">
        <v>467</v>
      </c>
      <c r="O226" s="10" t="s">
        <v>401</v>
      </c>
      <c r="P226" s="10" t="s">
        <v>401</v>
      </c>
      <c r="Q226" s="10" t="s">
        <v>341</v>
      </c>
      <c r="R226" s="7">
        <v>1210530</v>
      </c>
      <c r="S226" s="7">
        <v>140</v>
      </c>
      <c r="T226" s="10" t="s">
        <v>438</v>
      </c>
      <c r="U226" s="10" t="s">
        <v>231</v>
      </c>
      <c r="V226" s="10" t="s">
        <v>231</v>
      </c>
      <c r="W226" s="10" t="s">
        <v>401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77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0"/>
      <c r="AV226" s="7">
        <v>100</v>
      </c>
      <c r="AW226" s="4" t="s">
        <v>300</v>
      </c>
      <c r="AX226" s="17" t="s">
        <v>401</v>
      </c>
      <c r="AY226" s="18" t="str">
        <f>HYPERLINK("#일위대가목록!A67", "▶바로가기")</f>
        <v>▶바로가기</v>
      </c>
    </row>
    <row r="227" spans="1:51" ht="28.5" customHeight="1" x14ac:dyDescent="0.3">
      <c r="A227" s="1" t="s">
        <v>401</v>
      </c>
      <c r="B227" s="1" t="s">
        <v>401</v>
      </c>
      <c r="C227" s="1" t="s">
        <v>401</v>
      </c>
      <c r="D227" s="6">
        <v>0</v>
      </c>
      <c r="E227" s="9"/>
      <c r="F227" s="6"/>
      <c r="G227" s="9"/>
      <c r="H227" s="6"/>
      <c r="I227" s="9"/>
      <c r="J227" s="6"/>
      <c r="K227" s="9"/>
      <c r="L227" s="6"/>
      <c r="M227" s="1" t="s">
        <v>401</v>
      </c>
      <c r="N227" s="1" t="s">
        <v>401</v>
      </c>
      <c r="O227" s="1" t="s">
        <v>401</v>
      </c>
      <c r="P227" s="1" t="s">
        <v>401</v>
      </c>
      <c r="AU227" s="10"/>
      <c r="AV227" s="7">
        <v>0</v>
      </c>
      <c r="AW227" s="4" t="s">
        <v>401</v>
      </c>
    </row>
    <row r="228" spans="1:51" ht="28.5" customHeight="1" x14ac:dyDescent="0.3">
      <c r="A228" s="1" t="s">
        <v>401</v>
      </c>
      <c r="B228" s="1" t="s">
        <v>401</v>
      </c>
      <c r="C228" s="1" t="s">
        <v>401</v>
      </c>
      <c r="D228" s="6">
        <v>0</v>
      </c>
      <c r="E228" s="9"/>
      <c r="F228" s="6"/>
      <c r="G228" s="9"/>
      <c r="H228" s="6"/>
      <c r="I228" s="9"/>
      <c r="J228" s="6"/>
      <c r="K228" s="9"/>
      <c r="L228" s="6"/>
      <c r="M228" s="1" t="s">
        <v>401</v>
      </c>
      <c r="N228" s="1" t="s">
        <v>401</v>
      </c>
      <c r="O228" s="1" t="s">
        <v>401</v>
      </c>
      <c r="P228" s="1" t="s">
        <v>401</v>
      </c>
      <c r="AU228" s="10"/>
      <c r="AV228" s="7">
        <v>0</v>
      </c>
      <c r="AW228" s="4" t="s">
        <v>401</v>
      </c>
    </row>
    <row r="229" spans="1:51" ht="28.5" customHeight="1" x14ac:dyDescent="0.3">
      <c r="A229" s="1" t="s">
        <v>401</v>
      </c>
      <c r="B229" s="1" t="s">
        <v>401</v>
      </c>
      <c r="C229" s="1" t="s">
        <v>401</v>
      </c>
      <c r="D229" s="6">
        <v>0</v>
      </c>
      <c r="E229" s="9"/>
      <c r="F229" s="6"/>
      <c r="G229" s="9"/>
      <c r="H229" s="6"/>
      <c r="I229" s="9"/>
      <c r="J229" s="6"/>
      <c r="K229" s="9"/>
      <c r="L229" s="6"/>
      <c r="M229" s="1" t="s">
        <v>401</v>
      </c>
      <c r="N229" s="1" t="s">
        <v>401</v>
      </c>
      <c r="O229" s="1" t="s">
        <v>401</v>
      </c>
      <c r="P229" s="1" t="s">
        <v>401</v>
      </c>
      <c r="AU229" s="10"/>
      <c r="AV229" s="7">
        <v>0</v>
      </c>
      <c r="AW229" s="4" t="s">
        <v>401</v>
      </c>
    </row>
    <row r="230" spans="1:51" ht="28.5" customHeight="1" x14ac:dyDescent="0.3">
      <c r="A230" s="1" t="s">
        <v>401</v>
      </c>
      <c r="B230" s="1" t="s">
        <v>401</v>
      </c>
      <c r="C230" s="1" t="s">
        <v>401</v>
      </c>
      <c r="D230" s="6">
        <v>0</v>
      </c>
      <c r="E230" s="9"/>
      <c r="F230" s="6"/>
      <c r="G230" s="9"/>
      <c r="H230" s="6"/>
      <c r="I230" s="9"/>
      <c r="J230" s="6"/>
      <c r="K230" s="9"/>
      <c r="L230" s="6"/>
      <c r="M230" s="1" t="s">
        <v>401</v>
      </c>
      <c r="N230" s="1" t="s">
        <v>401</v>
      </c>
      <c r="O230" s="1" t="s">
        <v>401</v>
      </c>
      <c r="P230" s="1" t="s">
        <v>401</v>
      </c>
      <c r="AU230" s="10"/>
      <c r="AV230" s="7">
        <v>0</v>
      </c>
      <c r="AW230" s="4" t="s">
        <v>401</v>
      </c>
    </row>
    <row r="231" spans="1:51" ht="28.5" customHeight="1" x14ac:dyDescent="0.3">
      <c r="A231" s="1" t="s">
        <v>401</v>
      </c>
      <c r="B231" s="1" t="s">
        <v>401</v>
      </c>
      <c r="C231" s="1" t="s">
        <v>401</v>
      </c>
      <c r="D231" s="6">
        <v>0</v>
      </c>
      <c r="E231" s="9"/>
      <c r="F231" s="6"/>
      <c r="G231" s="9"/>
      <c r="H231" s="6"/>
      <c r="I231" s="9"/>
      <c r="J231" s="6"/>
      <c r="K231" s="9"/>
      <c r="L231" s="6"/>
      <c r="M231" s="1" t="s">
        <v>401</v>
      </c>
      <c r="N231" s="1" t="s">
        <v>401</v>
      </c>
      <c r="O231" s="1" t="s">
        <v>401</v>
      </c>
      <c r="P231" s="1" t="s">
        <v>401</v>
      </c>
      <c r="AU231" s="10"/>
      <c r="AV231" s="7">
        <v>0</v>
      </c>
      <c r="AW231" s="4" t="s">
        <v>401</v>
      </c>
    </row>
    <row r="232" spans="1:51" ht="28.5" customHeight="1" x14ac:dyDescent="0.3">
      <c r="A232" s="1" t="s">
        <v>401</v>
      </c>
      <c r="B232" s="1" t="s">
        <v>401</v>
      </c>
      <c r="C232" s="1" t="s">
        <v>401</v>
      </c>
      <c r="D232" s="6">
        <v>0</v>
      </c>
      <c r="E232" s="9"/>
      <c r="F232" s="6"/>
      <c r="G232" s="9"/>
      <c r="H232" s="6"/>
      <c r="I232" s="9"/>
      <c r="J232" s="6"/>
      <c r="K232" s="9"/>
      <c r="L232" s="6"/>
      <c r="M232" s="1" t="s">
        <v>401</v>
      </c>
      <c r="N232" s="1" t="s">
        <v>401</v>
      </c>
      <c r="O232" s="1" t="s">
        <v>401</v>
      </c>
      <c r="P232" s="1" t="s">
        <v>401</v>
      </c>
      <c r="AU232" s="10"/>
      <c r="AV232" s="7">
        <v>0</v>
      </c>
      <c r="AW232" s="4" t="s">
        <v>401</v>
      </c>
    </row>
    <row r="233" spans="1:51" ht="28.5" customHeight="1" x14ac:dyDescent="0.3">
      <c r="A233" s="1" t="s">
        <v>401</v>
      </c>
      <c r="B233" s="1" t="s">
        <v>401</v>
      </c>
      <c r="C233" s="1" t="s">
        <v>401</v>
      </c>
      <c r="D233" s="6">
        <v>0</v>
      </c>
      <c r="E233" s="9"/>
      <c r="F233" s="6"/>
      <c r="G233" s="9"/>
      <c r="H233" s="6"/>
      <c r="I233" s="9"/>
      <c r="J233" s="6"/>
      <c r="K233" s="9"/>
      <c r="L233" s="6"/>
      <c r="M233" s="1" t="s">
        <v>401</v>
      </c>
      <c r="N233" s="1" t="s">
        <v>401</v>
      </c>
      <c r="O233" s="1" t="s">
        <v>401</v>
      </c>
      <c r="P233" s="1" t="s">
        <v>401</v>
      </c>
      <c r="AU233" s="10"/>
      <c r="AV233" s="7">
        <v>0</v>
      </c>
      <c r="AW233" s="4" t="s">
        <v>401</v>
      </c>
    </row>
    <row r="234" spans="1:51" ht="28.5" customHeight="1" x14ac:dyDescent="0.3">
      <c r="A234" s="1" t="s">
        <v>401</v>
      </c>
      <c r="B234" s="1" t="s">
        <v>401</v>
      </c>
      <c r="C234" s="1" t="s">
        <v>401</v>
      </c>
      <c r="D234" s="6">
        <v>0</v>
      </c>
      <c r="E234" s="9"/>
      <c r="F234" s="6"/>
      <c r="G234" s="9"/>
      <c r="H234" s="6"/>
      <c r="I234" s="9"/>
      <c r="J234" s="6"/>
      <c r="K234" s="9"/>
      <c r="L234" s="6"/>
      <c r="M234" s="1" t="s">
        <v>401</v>
      </c>
      <c r="N234" s="1" t="s">
        <v>401</v>
      </c>
      <c r="O234" s="1" t="s">
        <v>401</v>
      </c>
      <c r="P234" s="1" t="s">
        <v>401</v>
      </c>
      <c r="AU234" s="10"/>
      <c r="AV234" s="7">
        <v>0</v>
      </c>
      <c r="AW234" s="4" t="s">
        <v>401</v>
      </c>
    </row>
    <row r="235" spans="1:51" ht="28.5" customHeight="1" x14ac:dyDescent="0.3">
      <c r="A235" s="1" t="s">
        <v>401</v>
      </c>
      <c r="B235" s="1" t="s">
        <v>401</v>
      </c>
      <c r="C235" s="1" t="s">
        <v>401</v>
      </c>
      <c r="D235" s="6">
        <v>0</v>
      </c>
      <c r="E235" s="9"/>
      <c r="F235" s="6"/>
      <c r="G235" s="9"/>
      <c r="H235" s="6"/>
      <c r="I235" s="9"/>
      <c r="J235" s="6"/>
      <c r="K235" s="9"/>
      <c r="L235" s="6"/>
      <c r="M235" s="1" t="s">
        <v>401</v>
      </c>
      <c r="N235" s="1" t="s">
        <v>401</v>
      </c>
      <c r="O235" s="1" t="s">
        <v>401</v>
      </c>
      <c r="P235" s="1" t="s">
        <v>401</v>
      </c>
      <c r="AU235" s="10"/>
      <c r="AV235" s="7">
        <v>0</v>
      </c>
      <c r="AW235" s="4" t="s">
        <v>401</v>
      </c>
    </row>
    <row r="236" spans="1:51" ht="28.5" customHeight="1" x14ac:dyDescent="0.3">
      <c r="A236" s="1" t="s">
        <v>401</v>
      </c>
      <c r="B236" s="1" t="s">
        <v>401</v>
      </c>
      <c r="C236" s="1" t="s">
        <v>401</v>
      </c>
      <c r="D236" s="6">
        <v>0</v>
      </c>
      <c r="E236" s="9"/>
      <c r="F236" s="6"/>
      <c r="G236" s="9"/>
      <c r="H236" s="6"/>
      <c r="I236" s="9"/>
      <c r="J236" s="6"/>
      <c r="K236" s="9"/>
      <c r="L236" s="6"/>
      <c r="M236" s="1" t="s">
        <v>401</v>
      </c>
      <c r="N236" s="1" t="s">
        <v>401</v>
      </c>
      <c r="O236" s="1" t="s">
        <v>401</v>
      </c>
      <c r="P236" s="1" t="s">
        <v>401</v>
      </c>
      <c r="AU236" s="10"/>
      <c r="AV236" s="7">
        <v>0</v>
      </c>
      <c r="AW236" s="4" t="s">
        <v>401</v>
      </c>
    </row>
    <row r="237" spans="1:51" ht="28.5" customHeight="1" x14ac:dyDescent="0.3">
      <c r="A237" s="1" t="s">
        <v>401</v>
      </c>
      <c r="B237" s="1" t="s">
        <v>401</v>
      </c>
      <c r="C237" s="1" t="s">
        <v>401</v>
      </c>
      <c r="D237" s="6">
        <v>0</v>
      </c>
      <c r="E237" s="9"/>
      <c r="F237" s="6"/>
      <c r="G237" s="9"/>
      <c r="H237" s="6"/>
      <c r="I237" s="9"/>
      <c r="J237" s="6"/>
      <c r="K237" s="9"/>
      <c r="L237" s="6"/>
      <c r="M237" s="1" t="s">
        <v>401</v>
      </c>
      <c r="N237" s="1" t="s">
        <v>401</v>
      </c>
      <c r="O237" s="1" t="s">
        <v>401</v>
      </c>
      <c r="P237" s="1" t="s">
        <v>401</v>
      </c>
      <c r="AU237" s="10"/>
      <c r="AV237" s="7">
        <v>0</v>
      </c>
      <c r="AW237" s="4" t="s">
        <v>401</v>
      </c>
    </row>
    <row r="238" spans="1:51" ht="28.5" customHeight="1" x14ac:dyDescent="0.3">
      <c r="A238" s="1" t="s">
        <v>75</v>
      </c>
      <c r="B238" s="1" t="s">
        <v>401</v>
      </c>
      <c r="C238" s="1" t="s">
        <v>401</v>
      </c>
      <c r="D238" s="1" t="s">
        <v>401</v>
      </c>
      <c r="E238" s="12"/>
      <c r="F238" s="6"/>
      <c r="G238" s="6"/>
      <c r="H238" s="6"/>
      <c r="I238" s="6"/>
      <c r="J238" s="6"/>
      <c r="K238" s="11"/>
      <c r="L238" s="6"/>
      <c r="M238" s="1"/>
      <c r="AW238" s="1" t="s">
        <v>401</v>
      </c>
    </row>
    <row r="239" spans="1:51" ht="28.5" customHeight="1" x14ac:dyDescent="0.3">
      <c r="A239" s="8" t="s">
        <v>382</v>
      </c>
      <c r="B239" s="1"/>
      <c r="C239" s="1"/>
      <c r="D239" s="1" t="s">
        <v>401</v>
      </c>
      <c r="E239" s="1"/>
      <c r="F239" s="1"/>
      <c r="G239" s="1"/>
      <c r="H239" s="1"/>
      <c r="I239" s="1"/>
      <c r="J239" s="1"/>
      <c r="K239" s="1"/>
      <c r="L239" s="1"/>
      <c r="M239" s="1" t="s">
        <v>401</v>
      </c>
      <c r="N239" s="2" t="s">
        <v>401</v>
      </c>
      <c r="Q239" s="10" t="s">
        <v>291</v>
      </c>
      <c r="R239" s="7">
        <v>1267962</v>
      </c>
      <c r="S239" s="7">
        <v>0</v>
      </c>
      <c r="AH239" s="10"/>
      <c r="AW239" s="1" t="s">
        <v>401</v>
      </c>
    </row>
    <row r="240" spans="1:51" ht="28.5" customHeight="1" x14ac:dyDescent="0.3">
      <c r="A240" s="1" t="s">
        <v>384</v>
      </c>
      <c r="B240" s="3" t="s">
        <v>449</v>
      </c>
      <c r="C240" s="1" t="s">
        <v>84</v>
      </c>
      <c r="D240" s="14">
        <v>1</v>
      </c>
      <c r="E240" s="9"/>
      <c r="F240" s="6"/>
      <c r="G240" s="9"/>
      <c r="H240" s="6"/>
      <c r="I240" s="9"/>
      <c r="J240" s="6"/>
      <c r="K240" s="9"/>
      <c r="L240" s="6"/>
      <c r="M240" s="3"/>
      <c r="N240" s="5" t="s">
        <v>536</v>
      </c>
      <c r="O240" s="10" t="s">
        <v>401</v>
      </c>
      <c r="P240" s="10" t="s">
        <v>401</v>
      </c>
      <c r="Q240" s="10" t="s">
        <v>291</v>
      </c>
      <c r="R240" s="7">
        <v>1267962</v>
      </c>
      <c r="S240" s="7">
        <v>10</v>
      </c>
      <c r="T240" s="10" t="s">
        <v>438</v>
      </c>
      <c r="U240" s="10" t="s">
        <v>231</v>
      </c>
      <c r="V240" s="10" t="s">
        <v>231</v>
      </c>
      <c r="W240" s="10" t="s">
        <v>401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7">
        <v>92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0</v>
      </c>
      <c r="AU240" s="10"/>
      <c r="AV240" s="7">
        <v>100</v>
      </c>
      <c r="AW240" s="4" t="s">
        <v>108</v>
      </c>
      <c r="AX240" s="17" t="s">
        <v>401</v>
      </c>
      <c r="AY240" s="18" t="str">
        <f>HYPERLINK("#일위대가목록!A68", "▶바로가기")</f>
        <v>▶바로가기</v>
      </c>
    </row>
    <row r="241" spans="1:49" ht="28.5" customHeight="1" x14ac:dyDescent="0.3">
      <c r="A241" s="1" t="s">
        <v>401</v>
      </c>
      <c r="B241" s="1" t="s">
        <v>401</v>
      </c>
      <c r="C241" s="1" t="s">
        <v>401</v>
      </c>
      <c r="D241" s="6">
        <v>0</v>
      </c>
      <c r="E241" s="9"/>
      <c r="F241" s="6"/>
      <c r="G241" s="9"/>
      <c r="H241" s="6"/>
      <c r="I241" s="9"/>
      <c r="J241" s="6"/>
      <c r="K241" s="9"/>
      <c r="L241" s="6"/>
      <c r="M241" s="1" t="s">
        <v>401</v>
      </c>
      <c r="N241" s="1" t="s">
        <v>401</v>
      </c>
      <c r="O241" s="1" t="s">
        <v>401</v>
      </c>
      <c r="P241" s="1" t="s">
        <v>401</v>
      </c>
      <c r="AU241" s="10"/>
      <c r="AV241" s="7">
        <v>0</v>
      </c>
      <c r="AW241" s="4" t="s">
        <v>401</v>
      </c>
    </row>
    <row r="242" spans="1:49" ht="28.5" customHeight="1" x14ac:dyDescent="0.3">
      <c r="A242" s="1" t="s">
        <v>401</v>
      </c>
      <c r="B242" s="1" t="s">
        <v>401</v>
      </c>
      <c r="C242" s="1" t="s">
        <v>401</v>
      </c>
      <c r="D242" s="6">
        <v>0</v>
      </c>
      <c r="E242" s="9"/>
      <c r="F242" s="6"/>
      <c r="G242" s="9"/>
      <c r="H242" s="6"/>
      <c r="I242" s="9"/>
      <c r="J242" s="6"/>
      <c r="K242" s="9"/>
      <c r="L242" s="6"/>
      <c r="M242" s="1" t="s">
        <v>401</v>
      </c>
      <c r="N242" s="1" t="s">
        <v>401</v>
      </c>
      <c r="O242" s="1" t="s">
        <v>401</v>
      </c>
      <c r="P242" s="1" t="s">
        <v>401</v>
      </c>
      <c r="AU242" s="10"/>
      <c r="AV242" s="7">
        <v>0</v>
      </c>
      <c r="AW242" s="4" t="s">
        <v>401</v>
      </c>
    </row>
    <row r="243" spans="1:49" ht="28.5" customHeight="1" x14ac:dyDescent="0.3">
      <c r="A243" s="1" t="s">
        <v>401</v>
      </c>
      <c r="B243" s="1" t="s">
        <v>401</v>
      </c>
      <c r="C243" s="1" t="s">
        <v>401</v>
      </c>
      <c r="D243" s="6">
        <v>0</v>
      </c>
      <c r="E243" s="9"/>
      <c r="F243" s="6"/>
      <c r="G243" s="9"/>
      <c r="H243" s="6"/>
      <c r="I243" s="9"/>
      <c r="J243" s="6"/>
      <c r="K243" s="9"/>
      <c r="L243" s="6"/>
      <c r="M243" s="1" t="s">
        <v>401</v>
      </c>
      <c r="N243" s="1" t="s">
        <v>401</v>
      </c>
      <c r="O243" s="1" t="s">
        <v>401</v>
      </c>
      <c r="P243" s="1" t="s">
        <v>401</v>
      </c>
      <c r="AU243" s="10"/>
      <c r="AV243" s="7">
        <v>0</v>
      </c>
      <c r="AW243" s="4" t="s">
        <v>401</v>
      </c>
    </row>
    <row r="244" spans="1:49" ht="28.5" customHeight="1" x14ac:dyDescent="0.3">
      <c r="A244" s="1" t="s">
        <v>401</v>
      </c>
      <c r="B244" s="1" t="s">
        <v>401</v>
      </c>
      <c r="C244" s="1" t="s">
        <v>401</v>
      </c>
      <c r="D244" s="6">
        <v>0</v>
      </c>
      <c r="E244" s="9"/>
      <c r="F244" s="6"/>
      <c r="G244" s="9"/>
      <c r="H244" s="6"/>
      <c r="I244" s="9"/>
      <c r="J244" s="6"/>
      <c r="K244" s="9"/>
      <c r="L244" s="6"/>
      <c r="M244" s="1" t="s">
        <v>401</v>
      </c>
      <c r="N244" s="1" t="s">
        <v>401</v>
      </c>
      <c r="O244" s="1" t="s">
        <v>401</v>
      </c>
      <c r="P244" s="1" t="s">
        <v>401</v>
      </c>
      <c r="AU244" s="10"/>
      <c r="AV244" s="7">
        <v>0</v>
      </c>
      <c r="AW244" s="4" t="s">
        <v>401</v>
      </c>
    </row>
    <row r="245" spans="1:49" ht="28.5" customHeight="1" x14ac:dyDescent="0.3">
      <c r="A245" s="1" t="s">
        <v>401</v>
      </c>
      <c r="B245" s="1" t="s">
        <v>401</v>
      </c>
      <c r="C245" s="1" t="s">
        <v>401</v>
      </c>
      <c r="D245" s="6">
        <v>0</v>
      </c>
      <c r="E245" s="9"/>
      <c r="F245" s="6"/>
      <c r="G245" s="9"/>
      <c r="H245" s="6"/>
      <c r="I245" s="9"/>
      <c r="J245" s="6"/>
      <c r="K245" s="9"/>
      <c r="L245" s="6"/>
      <c r="M245" s="1" t="s">
        <v>401</v>
      </c>
      <c r="N245" s="1" t="s">
        <v>401</v>
      </c>
      <c r="O245" s="1" t="s">
        <v>401</v>
      </c>
      <c r="P245" s="1" t="s">
        <v>401</v>
      </c>
      <c r="AU245" s="10"/>
      <c r="AV245" s="7">
        <v>0</v>
      </c>
      <c r="AW245" s="4" t="s">
        <v>401</v>
      </c>
    </row>
    <row r="246" spans="1:49" ht="28.5" customHeight="1" x14ac:dyDescent="0.3">
      <c r="A246" s="1" t="s">
        <v>401</v>
      </c>
      <c r="B246" s="1" t="s">
        <v>401</v>
      </c>
      <c r="C246" s="1" t="s">
        <v>401</v>
      </c>
      <c r="D246" s="6">
        <v>0</v>
      </c>
      <c r="E246" s="9"/>
      <c r="F246" s="6"/>
      <c r="G246" s="9"/>
      <c r="H246" s="6"/>
      <c r="I246" s="9"/>
      <c r="J246" s="6"/>
      <c r="K246" s="9"/>
      <c r="L246" s="6"/>
      <c r="M246" s="1" t="s">
        <v>401</v>
      </c>
      <c r="N246" s="1" t="s">
        <v>401</v>
      </c>
      <c r="O246" s="1" t="s">
        <v>401</v>
      </c>
      <c r="P246" s="1" t="s">
        <v>401</v>
      </c>
      <c r="AU246" s="10"/>
      <c r="AV246" s="7">
        <v>0</v>
      </c>
      <c r="AW246" s="4" t="s">
        <v>401</v>
      </c>
    </row>
    <row r="247" spans="1:49" ht="28.5" customHeight="1" x14ac:dyDescent="0.3">
      <c r="A247" s="1" t="s">
        <v>401</v>
      </c>
      <c r="B247" s="1" t="s">
        <v>401</v>
      </c>
      <c r="C247" s="1" t="s">
        <v>401</v>
      </c>
      <c r="D247" s="6">
        <v>0</v>
      </c>
      <c r="E247" s="9"/>
      <c r="F247" s="6"/>
      <c r="G247" s="9"/>
      <c r="H247" s="6"/>
      <c r="I247" s="9"/>
      <c r="J247" s="6"/>
      <c r="K247" s="9"/>
      <c r="L247" s="6"/>
      <c r="M247" s="1" t="s">
        <v>401</v>
      </c>
      <c r="N247" s="1" t="s">
        <v>401</v>
      </c>
      <c r="O247" s="1" t="s">
        <v>401</v>
      </c>
      <c r="P247" s="1" t="s">
        <v>401</v>
      </c>
      <c r="AU247" s="10"/>
      <c r="AV247" s="7">
        <v>0</v>
      </c>
      <c r="AW247" s="4" t="s">
        <v>401</v>
      </c>
    </row>
    <row r="248" spans="1:49" ht="28.5" customHeight="1" x14ac:dyDescent="0.3">
      <c r="A248" s="1" t="s">
        <v>401</v>
      </c>
      <c r="B248" s="1" t="s">
        <v>401</v>
      </c>
      <c r="C248" s="1" t="s">
        <v>401</v>
      </c>
      <c r="D248" s="6">
        <v>0</v>
      </c>
      <c r="E248" s="9"/>
      <c r="F248" s="6"/>
      <c r="G248" s="9"/>
      <c r="H248" s="6"/>
      <c r="I248" s="9"/>
      <c r="J248" s="6"/>
      <c r="K248" s="9"/>
      <c r="L248" s="6"/>
      <c r="M248" s="1" t="s">
        <v>401</v>
      </c>
      <c r="N248" s="1" t="s">
        <v>401</v>
      </c>
      <c r="O248" s="1" t="s">
        <v>401</v>
      </c>
      <c r="P248" s="1" t="s">
        <v>401</v>
      </c>
      <c r="AU248" s="10"/>
      <c r="AV248" s="7">
        <v>0</v>
      </c>
      <c r="AW248" s="4" t="s">
        <v>401</v>
      </c>
    </row>
    <row r="249" spans="1:49" ht="28.5" customHeight="1" x14ac:dyDescent="0.3">
      <c r="A249" s="1" t="s">
        <v>401</v>
      </c>
      <c r="B249" s="1" t="s">
        <v>401</v>
      </c>
      <c r="C249" s="1" t="s">
        <v>401</v>
      </c>
      <c r="D249" s="6">
        <v>0</v>
      </c>
      <c r="E249" s="9"/>
      <c r="F249" s="6"/>
      <c r="G249" s="9"/>
      <c r="H249" s="6"/>
      <c r="I249" s="9"/>
      <c r="J249" s="6"/>
      <c r="K249" s="9"/>
      <c r="L249" s="6"/>
      <c r="M249" s="1" t="s">
        <v>401</v>
      </c>
      <c r="N249" s="1" t="s">
        <v>401</v>
      </c>
      <c r="O249" s="1" t="s">
        <v>401</v>
      </c>
      <c r="P249" s="1" t="s">
        <v>401</v>
      </c>
      <c r="AU249" s="10"/>
      <c r="AV249" s="7">
        <v>0</v>
      </c>
      <c r="AW249" s="4" t="s">
        <v>401</v>
      </c>
    </row>
    <row r="250" spans="1:49" ht="28.5" customHeight="1" x14ac:dyDescent="0.3">
      <c r="A250" s="1" t="s">
        <v>401</v>
      </c>
      <c r="B250" s="1" t="s">
        <v>401</v>
      </c>
      <c r="C250" s="1" t="s">
        <v>401</v>
      </c>
      <c r="D250" s="6">
        <v>0</v>
      </c>
      <c r="E250" s="9"/>
      <c r="F250" s="6"/>
      <c r="G250" s="9"/>
      <c r="H250" s="6"/>
      <c r="I250" s="9"/>
      <c r="J250" s="6"/>
      <c r="K250" s="9"/>
      <c r="L250" s="6"/>
      <c r="M250" s="1" t="s">
        <v>401</v>
      </c>
      <c r="N250" s="1" t="s">
        <v>401</v>
      </c>
      <c r="O250" s="1" t="s">
        <v>401</v>
      </c>
      <c r="P250" s="1" t="s">
        <v>401</v>
      </c>
      <c r="AU250" s="10"/>
      <c r="AV250" s="7">
        <v>0</v>
      </c>
      <c r="AW250" s="4" t="s">
        <v>401</v>
      </c>
    </row>
    <row r="251" spans="1:49" ht="28.5" customHeight="1" x14ac:dyDescent="0.3">
      <c r="A251" s="1" t="s">
        <v>401</v>
      </c>
      <c r="B251" s="1" t="s">
        <v>401</v>
      </c>
      <c r="C251" s="1" t="s">
        <v>401</v>
      </c>
      <c r="D251" s="6">
        <v>0</v>
      </c>
      <c r="E251" s="9"/>
      <c r="F251" s="6"/>
      <c r="G251" s="9"/>
      <c r="H251" s="6"/>
      <c r="I251" s="9"/>
      <c r="J251" s="6"/>
      <c r="K251" s="9"/>
      <c r="L251" s="6"/>
      <c r="M251" s="1" t="s">
        <v>401</v>
      </c>
      <c r="N251" s="1" t="s">
        <v>401</v>
      </c>
      <c r="O251" s="1" t="s">
        <v>401</v>
      </c>
      <c r="P251" s="1" t="s">
        <v>401</v>
      </c>
      <c r="AU251" s="10"/>
      <c r="AV251" s="7">
        <v>0</v>
      </c>
      <c r="AW251" s="4" t="s">
        <v>401</v>
      </c>
    </row>
    <row r="252" spans="1:49" ht="28.5" customHeight="1" x14ac:dyDescent="0.3">
      <c r="A252" s="1" t="s">
        <v>401</v>
      </c>
      <c r="B252" s="1" t="s">
        <v>401</v>
      </c>
      <c r="C252" s="1" t="s">
        <v>401</v>
      </c>
      <c r="D252" s="6">
        <v>0</v>
      </c>
      <c r="E252" s="9"/>
      <c r="F252" s="6"/>
      <c r="G252" s="9"/>
      <c r="H252" s="6"/>
      <c r="I252" s="9"/>
      <c r="J252" s="6"/>
      <c r="K252" s="9"/>
      <c r="L252" s="6"/>
      <c r="M252" s="1" t="s">
        <v>401</v>
      </c>
      <c r="N252" s="1" t="s">
        <v>401</v>
      </c>
      <c r="O252" s="1" t="s">
        <v>401</v>
      </c>
      <c r="P252" s="1" t="s">
        <v>401</v>
      </c>
      <c r="AU252" s="10"/>
      <c r="AV252" s="7">
        <v>0</v>
      </c>
      <c r="AW252" s="4" t="s">
        <v>401</v>
      </c>
    </row>
    <row r="253" spans="1:49" ht="28.5" customHeight="1" x14ac:dyDescent="0.3">
      <c r="A253" s="1" t="s">
        <v>401</v>
      </c>
      <c r="B253" s="1" t="s">
        <v>401</v>
      </c>
      <c r="C253" s="1" t="s">
        <v>401</v>
      </c>
      <c r="D253" s="6">
        <v>0</v>
      </c>
      <c r="E253" s="9"/>
      <c r="F253" s="6"/>
      <c r="G253" s="9"/>
      <c r="H253" s="6"/>
      <c r="I253" s="9"/>
      <c r="J253" s="6"/>
      <c r="K253" s="9"/>
      <c r="L253" s="6"/>
      <c r="M253" s="1" t="s">
        <v>401</v>
      </c>
      <c r="N253" s="1" t="s">
        <v>401</v>
      </c>
      <c r="O253" s="1" t="s">
        <v>401</v>
      </c>
      <c r="P253" s="1" t="s">
        <v>401</v>
      </c>
      <c r="AU253" s="10"/>
      <c r="AV253" s="7">
        <v>0</v>
      </c>
      <c r="AW253" s="4" t="s">
        <v>401</v>
      </c>
    </row>
    <row r="254" spans="1:49" ht="28.5" customHeight="1" x14ac:dyDescent="0.3">
      <c r="A254" s="1" t="s">
        <v>401</v>
      </c>
      <c r="B254" s="1" t="s">
        <v>401</v>
      </c>
      <c r="C254" s="1" t="s">
        <v>401</v>
      </c>
      <c r="D254" s="6">
        <v>0</v>
      </c>
      <c r="E254" s="9"/>
      <c r="F254" s="6"/>
      <c r="G254" s="9"/>
      <c r="H254" s="6"/>
      <c r="I254" s="9"/>
      <c r="J254" s="6"/>
      <c r="K254" s="9"/>
      <c r="L254" s="6"/>
      <c r="M254" s="1" t="s">
        <v>401</v>
      </c>
      <c r="N254" s="1" t="s">
        <v>401</v>
      </c>
      <c r="O254" s="1" t="s">
        <v>401</v>
      </c>
      <c r="P254" s="1" t="s">
        <v>401</v>
      </c>
      <c r="AU254" s="10"/>
      <c r="AV254" s="7">
        <v>0</v>
      </c>
      <c r="AW254" s="4" t="s">
        <v>401</v>
      </c>
    </row>
    <row r="255" spans="1:49" ht="28.5" customHeight="1" x14ac:dyDescent="0.3">
      <c r="A255" s="1" t="s">
        <v>401</v>
      </c>
      <c r="B255" s="1" t="s">
        <v>401</v>
      </c>
      <c r="C255" s="1" t="s">
        <v>401</v>
      </c>
      <c r="D255" s="6">
        <v>0</v>
      </c>
      <c r="E255" s="9"/>
      <c r="F255" s="6"/>
      <c r="G255" s="9"/>
      <c r="H255" s="6"/>
      <c r="I255" s="9"/>
      <c r="J255" s="6"/>
      <c r="K255" s="9"/>
      <c r="L255" s="6"/>
      <c r="M255" s="1" t="s">
        <v>401</v>
      </c>
      <c r="N255" s="1" t="s">
        <v>401</v>
      </c>
      <c r="O255" s="1" t="s">
        <v>401</v>
      </c>
      <c r="P255" s="1" t="s">
        <v>401</v>
      </c>
      <c r="AU255" s="10"/>
      <c r="AV255" s="7">
        <v>0</v>
      </c>
      <c r="AW255" s="4" t="s">
        <v>401</v>
      </c>
    </row>
    <row r="256" spans="1:49" ht="28.5" customHeight="1" x14ac:dyDescent="0.3">
      <c r="A256" s="1" t="s">
        <v>401</v>
      </c>
      <c r="B256" s="1" t="s">
        <v>401</v>
      </c>
      <c r="C256" s="1" t="s">
        <v>401</v>
      </c>
      <c r="D256" s="6">
        <v>0</v>
      </c>
      <c r="E256" s="9"/>
      <c r="F256" s="6"/>
      <c r="G256" s="9"/>
      <c r="H256" s="6"/>
      <c r="I256" s="9"/>
      <c r="J256" s="6"/>
      <c r="K256" s="9"/>
      <c r="L256" s="6"/>
      <c r="M256" s="1" t="s">
        <v>401</v>
      </c>
      <c r="N256" s="1" t="s">
        <v>401</v>
      </c>
      <c r="O256" s="1" t="s">
        <v>401</v>
      </c>
      <c r="P256" s="1" t="s">
        <v>401</v>
      </c>
      <c r="AU256" s="10"/>
      <c r="AV256" s="7">
        <v>0</v>
      </c>
      <c r="AW256" s="4" t="s">
        <v>401</v>
      </c>
    </row>
    <row r="257" spans="1:51" ht="28.5" customHeight="1" x14ac:dyDescent="0.3">
      <c r="A257" s="1" t="s">
        <v>401</v>
      </c>
      <c r="B257" s="1" t="s">
        <v>401</v>
      </c>
      <c r="C257" s="1" t="s">
        <v>401</v>
      </c>
      <c r="D257" s="6">
        <v>0</v>
      </c>
      <c r="E257" s="9"/>
      <c r="F257" s="6"/>
      <c r="G257" s="9"/>
      <c r="H257" s="6"/>
      <c r="I257" s="9"/>
      <c r="J257" s="6"/>
      <c r="K257" s="9"/>
      <c r="L257" s="6"/>
      <c r="M257" s="1" t="s">
        <v>401</v>
      </c>
      <c r="N257" s="1" t="s">
        <v>401</v>
      </c>
      <c r="O257" s="1" t="s">
        <v>401</v>
      </c>
      <c r="P257" s="1" t="s">
        <v>401</v>
      </c>
      <c r="AU257" s="10"/>
      <c r="AV257" s="7">
        <v>0</v>
      </c>
      <c r="AW257" s="4" t="s">
        <v>401</v>
      </c>
    </row>
    <row r="258" spans="1:51" ht="28.5" customHeight="1" x14ac:dyDescent="0.3">
      <c r="A258" s="1" t="s">
        <v>401</v>
      </c>
      <c r="B258" s="1" t="s">
        <v>401</v>
      </c>
      <c r="C258" s="1" t="s">
        <v>401</v>
      </c>
      <c r="D258" s="6">
        <v>0</v>
      </c>
      <c r="E258" s="9"/>
      <c r="F258" s="6"/>
      <c r="G258" s="9"/>
      <c r="H258" s="6"/>
      <c r="I258" s="9"/>
      <c r="J258" s="6"/>
      <c r="K258" s="9"/>
      <c r="L258" s="6"/>
      <c r="M258" s="1" t="s">
        <v>401</v>
      </c>
      <c r="N258" s="1" t="s">
        <v>401</v>
      </c>
      <c r="O258" s="1" t="s">
        <v>401</v>
      </c>
      <c r="P258" s="1" t="s">
        <v>401</v>
      </c>
      <c r="AU258" s="10"/>
      <c r="AV258" s="7">
        <v>0</v>
      </c>
      <c r="AW258" s="4" t="s">
        <v>401</v>
      </c>
    </row>
    <row r="259" spans="1:51" ht="28.5" customHeight="1" x14ac:dyDescent="0.3">
      <c r="A259" s="1" t="s">
        <v>401</v>
      </c>
      <c r="B259" s="1" t="s">
        <v>401</v>
      </c>
      <c r="C259" s="1" t="s">
        <v>401</v>
      </c>
      <c r="D259" s="6">
        <v>0</v>
      </c>
      <c r="E259" s="9"/>
      <c r="F259" s="6"/>
      <c r="G259" s="9"/>
      <c r="H259" s="6"/>
      <c r="I259" s="9"/>
      <c r="J259" s="6"/>
      <c r="K259" s="9"/>
      <c r="L259" s="6"/>
      <c r="M259" s="1" t="s">
        <v>401</v>
      </c>
      <c r="N259" s="1" t="s">
        <v>401</v>
      </c>
      <c r="O259" s="1" t="s">
        <v>401</v>
      </c>
      <c r="P259" s="1" t="s">
        <v>401</v>
      </c>
      <c r="AU259" s="10"/>
      <c r="AV259" s="7">
        <v>0</v>
      </c>
      <c r="AW259" s="4" t="s">
        <v>401</v>
      </c>
    </row>
    <row r="260" spans="1:51" ht="28.5" customHeight="1" x14ac:dyDescent="0.3">
      <c r="A260" s="1" t="s">
        <v>401</v>
      </c>
      <c r="B260" s="1" t="s">
        <v>401</v>
      </c>
      <c r="C260" s="1" t="s">
        <v>401</v>
      </c>
      <c r="D260" s="6">
        <v>0</v>
      </c>
      <c r="E260" s="9"/>
      <c r="F260" s="6"/>
      <c r="G260" s="9"/>
      <c r="H260" s="6"/>
      <c r="I260" s="9"/>
      <c r="J260" s="6"/>
      <c r="K260" s="9"/>
      <c r="L260" s="6"/>
      <c r="M260" s="1" t="s">
        <v>401</v>
      </c>
      <c r="N260" s="1" t="s">
        <v>401</v>
      </c>
      <c r="O260" s="1" t="s">
        <v>401</v>
      </c>
      <c r="P260" s="1" t="s">
        <v>401</v>
      </c>
      <c r="AU260" s="10"/>
      <c r="AV260" s="7">
        <v>0</v>
      </c>
      <c r="AW260" s="4" t="s">
        <v>401</v>
      </c>
    </row>
    <row r="261" spans="1:51" ht="28.5" customHeight="1" x14ac:dyDescent="0.3">
      <c r="A261" s="1" t="s">
        <v>401</v>
      </c>
      <c r="B261" s="1" t="s">
        <v>401</v>
      </c>
      <c r="C261" s="1" t="s">
        <v>401</v>
      </c>
      <c r="D261" s="6">
        <v>0</v>
      </c>
      <c r="E261" s="9"/>
      <c r="F261" s="6"/>
      <c r="G261" s="9"/>
      <c r="H261" s="6"/>
      <c r="I261" s="9"/>
      <c r="J261" s="6"/>
      <c r="K261" s="9"/>
      <c r="L261" s="6"/>
      <c r="M261" s="1" t="s">
        <v>401</v>
      </c>
      <c r="N261" s="1" t="s">
        <v>401</v>
      </c>
      <c r="O261" s="1" t="s">
        <v>401</v>
      </c>
      <c r="P261" s="1" t="s">
        <v>401</v>
      </c>
      <c r="AU261" s="10"/>
      <c r="AV261" s="7">
        <v>0</v>
      </c>
      <c r="AW261" s="4" t="s">
        <v>401</v>
      </c>
    </row>
    <row r="262" spans="1:51" ht="28.5" customHeight="1" x14ac:dyDescent="0.3">
      <c r="A262" s="1" t="s">
        <v>401</v>
      </c>
      <c r="B262" s="1" t="s">
        <v>401</v>
      </c>
      <c r="C262" s="1" t="s">
        <v>401</v>
      </c>
      <c r="D262" s="6">
        <v>0</v>
      </c>
      <c r="E262" s="9"/>
      <c r="F262" s="6"/>
      <c r="G262" s="9"/>
      <c r="H262" s="6"/>
      <c r="I262" s="9"/>
      <c r="J262" s="6"/>
      <c r="K262" s="9"/>
      <c r="L262" s="6"/>
      <c r="M262" s="1" t="s">
        <v>401</v>
      </c>
      <c r="N262" s="1" t="s">
        <v>401</v>
      </c>
      <c r="O262" s="1" t="s">
        <v>401</v>
      </c>
      <c r="P262" s="1" t="s">
        <v>401</v>
      </c>
      <c r="AU262" s="10"/>
      <c r="AV262" s="7">
        <v>0</v>
      </c>
      <c r="AW262" s="4" t="s">
        <v>401</v>
      </c>
    </row>
    <row r="263" spans="1:51" ht="28.5" customHeight="1" x14ac:dyDescent="0.3">
      <c r="A263" s="1" t="s">
        <v>401</v>
      </c>
      <c r="B263" s="1" t="s">
        <v>401</v>
      </c>
      <c r="C263" s="1" t="s">
        <v>401</v>
      </c>
      <c r="D263" s="6">
        <v>0</v>
      </c>
      <c r="E263" s="9"/>
      <c r="F263" s="6"/>
      <c r="G263" s="9"/>
      <c r="H263" s="6"/>
      <c r="I263" s="9"/>
      <c r="J263" s="6"/>
      <c r="K263" s="9"/>
      <c r="L263" s="6"/>
      <c r="M263" s="1" t="s">
        <v>401</v>
      </c>
      <c r="N263" s="1" t="s">
        <v>401</v>
      </c>
      <c r="O263" s="1" t="s">
        <v>401</v>
      </c>
      <c r="P263" s="1" t="s">
        <v>401</v>
      </c>
      <c r="AU263" s="10"/>
      <c r="AV263" s="7">
        <v>0</v>
      </c>
      <c r="AW263" s="4" t="s">
        <v>401</v>
      </c>
    </row>
    <row r="264" spans="1:51" ht="28.5" customHeight="1" x14ac:dyDescent="0.3">
      <c r="A264" s="1" t="s">
        <v>75</v>
      </c>
      <c r="B264" s="1" t="s">
        <v>401</v>
      </c>
      <c r="C264" s="1" t="s">
        <v>401</v>
      </c>
      <c r="D264" s="1" t="s">
        <v>401</v>
      </c>
      <c r="E264" s="12"/>
      <c r="F264" s="6"/>
      <c r="G264" s="6"/>
      <c r="H264" s="6"/>
      <c r="I264" s="6"/>
      <c r="J264" s="6"/>
      <c r="K264" s="11"/>
      <c r="L264" s="6"/>
      <c r="M264" s="1"/>
      <c r="AW264" s="1" t="s">
        <v>401</v>
      </c>
    </row>
    <row r="265" spans="1:51" ht="28.5" customHeight="1" x14ac:dyDescent="0.3">
      <c r="A265" s="8" t="s">
        <v>250</v>
      </c>
      <c r="B265" s="1"/>
      <c r="C265" s="1"/>
      <c r="D265" s="1" t="s">
        <v>401</v>
      </c>
      <c r="E265" s="1"/>
      <c r="F265" s="1"/>
      <c r="G265" s="1"/>
      <c r="H265" s="1"/>
      <c r="I265" s="1"/>
      <c r="J265" s="1"/>
      <c r="K265" s="1"/>
      <c r="L265" s="1"/>
      <c r="M265" s="1" t="s">
        <v>401</v>
      </c>
      <c r="N265" s="2" t="s">
        <v>401</v>
      </c>
      <c r="Q265" s="10" t="s">
        <v>208</v>
      </c>
      <c r="R265" s="7">
        <v>1362540</v>
      </c>
      <c r="S265" s="7">
        <v>0</v>
      </c>
      <c r="AH265" s="10"/>
      <c r="AW265" s="1" t="s">
        <v>401</v>
      </c>
    </row>
    <row r="266" spans="1:51" ht="28.5" customHeight="1" x14ac:dyDescent="0.3">
      <c r="A266" s="1" t="s">
        <v>594</v>
      </c>
      <c r="B266" s="3" t="s">
        <v>583</v>
      </c>
      <c r="C266" s="1" t="s">
        <v>41</v>
      </c>
      <c r="D266" s="14">
        <v>0.65</v>
      </c>
      <c r="E266" s="9"/>
      <c r="F266" s="6"/>
      <c r="G266" s="9"/>
      <c r="H266" s="6"/>
      <c r="I266" s="9"/>
      <c r="J266" s="6"/>
      <c r="K266" s="9"/>
      <c r="L266" s="6"/>
      <c r="M266" s="3" t="s">
        <v>401</v>
      </c>
      <c r="N266" s="5" t="s">
        <v>219</v>
      </c>
      <c r="O266" s="10" t="s">
        <v>401</v>
      </c>
      <c r="P266" s="10" t="s">
        <v>401</v>
      </c>
      <c r="Q266" s="10" t="s">
        <v>208</v>
      </c>
      <c r="R266" s="7">
        <v>1362540</v>
      </c>
      <c r="S266" s="7">
        <v>10</v>
      </c>
      <c r="T266" s="10" t="s">
        <v>231</v>
      </c>
      <c r="U266" s="10" t="s">
        <v>231</v>
      </c>
      <c r="V266" s="10" t="s">
        <v>438</v>
      </c>
      <c r="W266" s="10" t="s">
        <v>401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94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0"/>
      <c r="AV266" s="7">
        <v>100</v>
      </c>
      <c r="AW266" s="4" t="s">
        <v>248</v>
      </c>
      <c r="AX266" s="17" t="s">
        <v>401</v>
      </c>
      <c r="AY266" s="18" t="str">
        <f>HYPERLINK("#단가대비표!B6", "▶바로가기")</f>
        <v>▶바로가기</v>
      </c>
    </row>
    <row r="267" spans="1:51" ht="28.5" customHeight="1" x14ac:dyDescent="0.3">
      <c r="A267" s="1" t="s">
        <v>424</v>
      </c>
      <c r="B267" s="3" t="s">
        <v>206</v>
      </c>
      <c r="C267" s="1" t="s">
        <v>576</v>
      </c>
      <c r="D267" s="14">
        <v>8.58</v>
      </c>
      <c r="E267" s="9"/>
      <c r="F267" s="6"/>
      <c r="G267" s="9"/>
      <c r="H267" s="6"/>
      <c r="I267" s="9"/>
      <c r="J267" s="6"/>
      <c r="K267" s="9"/>
      <c r="L267" s="6"/>
      <c r="M267" s="3" t="s">
        <v>401</v>
      </c>
      <c r="N267" s="5" t="s">
        <v>512</v>
      </c>
      <c r="O267" s="10" t="s">
        <v>401</v>
      </c>
      <c r="P267" s="10" t="s">
        <v>401</v>
      </c>
      <c r="Q267" s="10" t="s">
        <v>208</v>
      </c>
      <c r="R267" s="7">
        <v>1362540</v>
      </c>
      <c r="S267" s="7">
        <v>20</v>
      </c>
      <c r="T267" s="10" t="s">
        <v>231</v>
      </c>
      <c r="U267" s="10" t="s">
        <v>231</v>
      </c>
      <c r="V267" s="10" t="s">
        <v>438</v>
      </c>
      <c r="W267" s="10" t="s">
        <v>401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94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0"/>
      <c r="AV267" s="7">
        <v>100</v>
      </c>
      <c r="AW267" s="4" t="s">
        <v>40</v>
      </c>
      <c r="AX267" s="17" t="s">
        <v>401</v>
      </c>
      <c r="AY267" s="18" t="str">
        <f>HYPERLINK("#단가대비표!B31", "▶바로가기")</f>
        <v>▶바로가기</v>
      </c>
    </row>
    <row r="268" spans="1:51" ht="28.5" customHeight="1" x14ac:dyDescent="0.3">
      <c r="A268" s="1" t="s">
        <v>401</v>
      </c>
      <c r="B268" s="1" t="s">
        <v>401</v>
      </c>
      <c r="C268" s="1" t="s">
        <v>401</v>
      </c>
      <c r="D268" s="6">
        <v>0</v>
      </c>
      <c r="E268" s="9"/>
      <c r="F268" s="6"/>
      <c r="G268" s="9"/>
      <c r="H268" s="6"/>
      <c r="I268" s="9"/>
      <c r="J268" s="6"/>
      <c r="K268" s="9"/>
      <c r="L268" s="6"/>
      <c r="M268" s="1" t="s">
        <v>401</v>
      </c>
      <c r="N268" s="1" t="s">
        <v>401</v>
      </c>
      <c r="O268" s="1" t="s">
        <v>401</v>
      </c>
      <c r="P268" s="1" t="s">
        <v>401</v>
      </c>
      <c r="AU268" s="10"/>
      <c r="AV268" s="7">
        <v>0</v>
      </c>
      <c r="AW268" s="4" t="s">
        <v>401</v>
      </c>
    </row>
    <row r="269" spans="1:51" ht="28.5" customHeight="1" x14ac:dyDescent="0.3">
      <c r="A269" s="1" t="s">
        <v>401</v>
      </c>
      <c r="B269" s="1" t="s">
        <v>401</v>
      </c>
      <c r="C269" s="1" t="s">
        <v>401</v>
      </c>
      <c r="D269" s="6">
        <v>0</v>
      </c>
      <c r="E269" s="9"/>
      <c r="F269" s="6"/>
      <c r="G269" s="9"/>
      <c r="H269" s="6"/>
      <c r="I269" s="9"/>
      <c r="J269" s="6"/>
      <c r="K269" s="9"/>
      <c r="L269" s="6"/>
      <c r="M269" s="1" t="s">
        <v>401</v>
      </c>
      <c r="N269" s="1" t="s">
        <v>401</v>
      </c>
      <c r="O269" s="1" t="s">
        <v>401</v>
      </c>
      <c r="P269" s="1" t="s">
        <v>401</v>
      </c>
      <c r="AU269" s="10"/>
      <c r="AV269" s="7">
        <v>0</v>
      </c>
      <c r="AW269" s="4" t="s">
        <v>401</v>
      </c>
    </row>
    <row r="270" spans="1:51" ht="28.5" customHeight="1" x14ac:dyDescent="0.3">
      <c r="A270" s="1" t="s">
        <v>401</v>
      </c>
      <c r="B270" s="1" t="s">
        <v>401</v>
      </c>
      <c r="C270" s="1" t="s">
        <v>401</v>
      </c>
      <c r="D270" s="6">
        <v>0</v>
      </c>
      <c r="E270" s="9"/>
      <c r="F270" s="6"/>
      <c r="G270" s="9"/>
      <c r="H270" s="6"/>
      <c r="I270" s="9"/>
      <c r="J270" s="6"/>
      <c r="K270" s="9"/>
      <c r="L270" s="6"/>
      <c r="M270" s="1" t="s">
        <v>401</v>
      </c>
      <c r="N270" s="1" t="s">
        <v>401</v>
      </c>
      <c r="O270" s="1" t="s">
        <v>401</v>
      </c>
      <c r="P270" s="1" t="s">
        <v>401</v>
      </c>
      <c r="AU270" s="10"/>
      <c r="AV270" s="7">
        <v>0</v>
      </c>
      <c r="AW270" s="4" t="s">
        <v>401</v>
      </c>
    </row>
    <row r="271" spans="1:51" ht="28.5" customHeight="1" x14ac:dyDescent="0.3">
      <c r="A271" s="1" t="s">
        <v>401</v>
      </c>
      <c r="B271" s="1" t="s">
        <v>401</v>
      </c>
      <c r="C271" s="1" t="s">
        <v>401</v>
      </c>
      <c r="D271" s="6">
        <v>0</v>
      </c>
      <c r="E271" s="9"/>
      <c r="F271" s="6"/>
      <c r="G271" s="9"/>
      <c r="H271" s="6"/>
      <c r="I271" s="9"/>
      <c r="J271" s="6"/>
      <c r="K271" s="9"/>
      <c r="L271" s="6"/>
      <c r="M271" s="1" t="s">
        <v>401</v>
      </c>
      <c r="N271" s="1" t="s">
        <v>401</v>
      </c>
      <c r="O271" s="1" t="s">
        <v>401</v>
      </c>
      <c r="P271" s="1" t="s">
        <v>401</v>
      </c>
      <c r="AU271" s="10"/>
      <c r="AV271" s="7">
        <v>0</v>
      </c>
      <c r="AW271" s="4" t="s">
        <v>401</v>
      </c>
    </row>
    <row r="272" spans="1:51" ht="28.5" customHeight="1" x14ac:dyDescent="0.3">
      <c r="A272" s="1" t="s">
        <v>401</v>
      </c>
      <c r="B272" s="1" t="s">
        <v>401</v>
      </c>
      <c r="C272" s="1" t="s">
        <v>401</v>
      </c>
      <c r="D272" s="6">
        <v>0</v>
      </c>
      <c r="E272" s="9"/>
      <c r="F272" s="6"/>
      <c r="G272" s="9"/>
      <c r="H272" s="6"/>
      <c r="I272" s="9"/>
      <c r="J272" s="6"/>
      <c r="K272" s="9"/>
      <c r="L272" s="6"/>
      <c r="M272" s="1" t="s">
        <v>401</v>
      </c>
      <c r="N272" s="1" t="s">
        <v>401</v>
      </c>
      <c r="O272" s="1" t="s">
        <v>401</v>
      </c>
      <c r="P272" s="1" t="s">
        <v>401</v>
      </c>
      <c r="AU272" s="10"/>
      <c r="AV272" s="7">
        <v>0</v>
      </c>
      <c r="AW272" s="4" t="s">
        <v>401</v>
      </c>
    </row>
    <row r="273" spans="1:49" ht="28.5" customHeight="1" x14ac:dyDescent="0.3">
      <c r="A273" s="1" t="s">
        <v>401</v>
      </c>
      <c r="B273" s="1" t="s">
        <v>401</v>
      </c>
      <c r="C273" s="1" t="s">
        <v>401</v>
      </c>
      <c r="D273" s="6">
        <v>0</v>
      </c>
      <c r="E273" s="9"/>
      <c r="F273" s="6"/>
      <c r="G273" s="9"/>
      <c r="H273" s="6"/>
      <c r="I273" s="9"/>
      <c r="J273" s="6"/>
      <c r="K273" s="9"/>
      <c r="L273" s="6"/>
      <c r="M273" s="1" t="s">
        <v>401</v>
      </c>
      <c r="N273" s="1" t="s">
        <v>401</v>
      </c>
      <c r="O273" s="1" t="s">
        <v>401</v>
      </c>
      <c r="P273" s="1" t="s">
        <v>401</v>
      </c>
      <c r="AU273" s="10"/>
      <c r="AV273" s="7">
        <v>0</v>
      </c>
      <c r="AW273" s="4" t="s">
        <v>401</v>
      </c>
    </row>
    <row r="274" spans="1:49" ht="28.5" customHeight="1" x14ac:dyDescent="0.3">
      <c r="A274" s="1" t="s">
        <v>401</v>
      </c>
      <c r="B274" s="1" t="s">
        <v>401</v>
      </c>
      <c r="C274" s="1" t="s">
        <v>401</v>
      </c>
      <c r="D274" s="6">
        <v>0</v>
      </c>
      <c r="E274" s="9"/>
      <c r="F274" s="6"/>
      <c r="G274" s="9"/>
      <c r="H274" s="6"/>
      <c r="I274" s="9"/>
      <c r="J274" s="6"/>
      <c r="K274" s="9"/>
      <c r="L274" s="6"/>
      <c r="M274" s="1" t="s">
        <v>401</v>
      </c>
      <c r="N274" s="1" t="s">
        <v>401</v>
      </c>
      <c r="O274" s="1" t="s">
        <v>401</v>
      </c>
      <c r="P274" s="1" t="s">
        <v>401</v>
      </c>
      <c r="AU274" s="10"/>
      <c r="AV274" s="7">
        <v>0</v>
      </c>
      <c r="AW274" s="4" t="s">
        <v>401</v>
      </c>
    </row>
    <row r="275" spans="1:49" ht="28.5" customHeight="1" x14ac:dyDescent="0.3">
      <c r="A275" s="1" t="s">
        <v>401</v>
      </c>
      <c r="B275" s="1" t="s">
        <v>401</v>
      </c>
      <c r="C275" s="1" t="s">
        <v>401</v>
      </c>
      <c r="D275" s="6">
        <v>0</v>
      </c>
      <c r="E275" s="9"/>
      <c r="F275" s="6"/>
      <c r="G275" s="9"/>
      <c r="H275" s="6"/>
      <c r="I275" s="9"/>
      <c r="J275" s="6"/>
      <c r="K275" s="9"/>
      <c r="L275" s="6"/>
      <c r="M275" s="1" t="s">
        <v>401</v>
      </c>
      <c r="N275" s="1" t="s">
        <v>401</v>
      </c>
      <c r="O275" s="1" t="s">
        <v>401</v>
      </c>
      <c r="P275" s="1" t="s">
        <v>401</v>
      </c>
      <c r="AU275" s="10"/>
      <c r="AV275" s="7">
        <v>0</v>
      </c>
      <c r="AW275" s="4" t="s">
        <v>401</v>
      </c>
    </row>
    <row r="276" spans="1:49" ht="28.5" customHeight="1" x14ac:dyDescent="0.3">
      <c r="A276" s="1" t="s">
        <v>401</v>
      </c>
      <c r="B276" s="1" t="s">
        <v>401</v>
      </c>
      <c r="C276" s="1" t="s">
        <v>401</v>
      </c>
      <c r="D276" s="6">
        <v>0</v>
      </c>
      <c r="E276" s="9"/>
      <c r="F276" s="6"/>
      <c r="G276" s="9"/>
      <c r="H276" s="6"/>
      <c r="I276" s="9"/>
      <c r="J276" s="6"/>
      <c r="K276" s="9"/>
      <c r="L276" s="6"/>
      <c r="M276" s="1" t="s">
        <v>401</v>
      </c>
      <c r="N276" s="1" t="s">
        <v>401</v>
      </c>
      <c r="O276" s="1" t="s">
        <v>401</v>
      </c>
      <c r="P276" s="1" t="s">
        <v>401</v>
      </c>
      <c r="AU276" s="10"/>
      <c r="AV276" s="7">
        <v>0</v>
      </c>
      <c r="AW276" s="4" t="s">
        <v>401</v>
      </c>
    </row>
    <row r="277" spans="1:49" ht="28.5" customHeight="1" x14ac:dyDescent="0.3">
      <c r="A277" s="1" t="s">
        <v>401</v>
      </c>
      <c r="B277" s="1" t="s">
        <v>401</v>
      </c>
      <c r="C277" s="1" t="s">
        <v>401</v>
      </c>
      <c r="D277" s="6">
        <v>0</v>
      </c>
      <c r="E277" s="9"/>
      <c r="F277" s="6"/>
      <c r="G277" s="9"/>
      <c r="H277" s="6"/>
      <c r="I277" s="9"/>
      <c r="J277" s="6"/>
      <c r="K277" s="9"/>
      <c r="L277" s="6"/>
      <c r="M277" s="1" t="s">
        <v>401</v>
      </c>
      <c r="N277" s="1" t="s">
        <v>401</v>
      </c>
      <c r="O277" s="1" t="s">
        <v>401</v>
      </c>
      <c r="P277" s="1" t="s">
        <v>401</v>
      </c>
      <c r="AU277" s="10"/>
      <c r="AV277" s="7">
        <v>0</v>
      </c>
      <c r="AW277" s="4" t="s">
        <v>401</v>
      </c>
    </row>
    <row r="278" spans="1:49" ht="28.5" customHeight="1" x14ac:dyDescent="0.3">
      <c r="A278" s="1" t="s">
        <v>401</v>
      </c>
      <c r="B278" s="1" t="s">
        <v>401</v>
      </c>
      <c r="C278" s="1" t="s">
        <v>401</v>
      </c>
      <c r="D278" s="6">
        <v>0</v>
      </c>
      <c r="E278" s="9"/>
      <c r="F278" s="6"/>
      <c r="G278" s="9"/>
      <c r="H278" s="6"/>
      <c r="I278" s="9"/>
      <c r="J278" s="6"/>
      <c r="K278" s="9"/>
      <c r="L278" s="6"/>
      <c r="M278" s="1" t="s">
        <v>401</v>
      </c>
      <c r="N278" s="1" t="s">
        <v>401</v>
      </c>
      <c r="O278" s="1" t="s">
        <v>401</v>
      </c>
      <c r="P278" s="1" t="s">
        <v>401</v>
      </c>
      <c r="AU278" s="10"/>
      <c r="AV278" s="7">
        <v>0</v>
      </c>
      <c r="AW278" s="4" t="s">
        <v>401</v>
      </c>
    </row>
    <row r="279" spans="1:49" ht="28.5" customHeight="1" x14ac:dyDescent="0.3">
      <c r="A279" s="1" t="s">
        <v>401</v>
      </c>
      <c r="B279" s="1" t="s">
        <v>401</v>
      </c>
      <c r="C279" s="1" t="s">
        <v>401</v>
      </c>
      <c r="D279" s="6">
        <v>0</v>
      </c>
      <c r="E279" s="9"/>
      <c r="F279" s="6"/>
      <c r="G279" s="9"/>
      <c r="H279" s="6"/>
      <c r="I279" s="9"/>
      <c r="J279" s="6"/>
      <c r="K279" s="9"/>
      <c r="L279" s="6"/>
      <c r="M279" s="1" t="s">
        <v>401</v>
      </c>
      <c r="N279" s="1" t="s">
        <v>401</v>
      </c>
      <c r="O279" s="1" t="s">
        <v>401</v>
      </c>
      <c r="P279" s="1" t="s">
        <v>401</v>
      </c>
      <c r="AU279" s="10"/>
      <c r="AV279" s="7">
        <v>0</v>
      </c>
      <c r="AW279" s="4" t="s">
        <v>401</v>
      </c>
    </row>
    <row r="280" spans="1:49" ht="28.5" customHeight="1" x14ac:dyDescent="0.3">
      <c r="A280" s="1" t="s">
        <v>401</v>
      </c>
      <c r="B280" s="1" t="s">
        <v>401</v>
      </c>
      <c r="C280" s="1" t="s">
        <v>401</v>
      </c>
      <c r="D280" s="6">
        <v>0</v>
      </c>
      <c r="E280" s="9"/>
      <c r="F280" s="6"/>
      <c r="G280" s="9"/>
      <c r="H280" s="6"/>
      <c r="I280" s="9"/>
      <c r="J280" s="6"/>
      <c r="K280" s="9"/>
      <c r="L280" s="6"/>
      <c r="M280" s="1" t="s">
        <v>401</v>
      </c>
      <c r="N280" s="1" t="s">
        <v>401</v>
      </c>
      <c r="O280" s="1" t="s">
        <v>401</v>
      </c>
      <c r="P280" s="1" t="s">
        <v>401</v>
      </c>
      <c r="AU280" s="10"/>
      <c r="AV280" s="7">
        <v>0</v>
      </c>
      <c r="AW280" s="4" t="s">
        <v>401</v>
      </c>
    </row>
    <row r="281" spans="1:49" ht="28.5" customHeight="1" x14ac:dyDescent="0.3">
      <c r="A281" s="1" t="s">
        <v>401</v>
      </c>
      <c r="B281" s="1" t="s">
        <v>401</v>
      </c>
      <c r="C281" s="1" t="s">
        <v>401</v>
      </c>
      <c r="D281" s="6">
        <v>0</v>
      </c>
      <c r="E281" s="9"/>
      <c r="F281" s="6"/>
      <c r="G281" s="9"/>
      <c r="H281" s="6"/>
      <c r="I281" s="9"/>
      <c r="J281" s="6"/>
      <c r="K281" s="9"/>
      <c r="L281" s="6"/>
      <c r="M281" s="1" t="s">
        <v>401</v>
      </c>
      <c r="N281" s="1" t="s">
        <v>401</v>
      </c>
      <c r="O281" s="1" t="s">
        <v>401</v>
      </c>
      <c r="P281" s="1" t="s">
        <v>401</v>
      </c>
      <c r="AU281" s="10"/>
      <c r="AV281" s="7">
        <v>0</v>
      </c>
      <c r="AW281" s="4" t="s">
        <v>401</v>
      </c>
    </row>
    <row r="282" spans="1:49" ht="28.5" customHeight="1" x14ac:dyDescent="0.3">
      <c r="A282" s="1" t="s">
        <v>401</v>
      </c>
      <c r="B282" s="1" t="s">
        <v>401</v>
      </c>
      <c r="C282" s="1" t="s">
        <v>401</v>
      </c>
      <c r="D282" s="6">
        <v>0</v>
      </c>
      <c r="E282" s="9"/>
      <c r="F282" s="6"/>
      <c r="G282" s="9"/>
      <c r="H282" s="6"/>
      <c r="I282" s="9"/>
      <c r="J282" s="6"/>
      <c r="K282" s="9"/>
      <c r="L282" s="6"/>
      <c r="M282" s="1" t="s">
        <v>401</v>
      </c>
      <c r="N282" s="1" t="s">
        <v>401</v>
      </c>
      <c r="O282" s="1" t="s">
        <v>401</v>
      </c>
      <c r="P282" s="1" t="s">
        <v>401</v>
      </c>
      <c r="AU282" s="10"/>
      <c r="AV282" s="7">
        <v>0</v>
      </c>
      <c r="AW282" s="4" t="s">
        <v>401</v>
      </c>
    </row>
    <row r="283" spans="1:49" ht="28.5" customHeight="1" x14ac:dyDescent="0.3">
      <c r="A283" s="1" t="s">
        <v>401</v>
      </c>
      <c r="B283" s="1" t="s">
        <v>401</v>
      </c>
      <c r="C283" s="1" t="s">
        <v>401</v>
      </c>
      <c r="D283" s="6">
        <v>0</v>
      </c>
      <c r="E283" s="9"/>
      <c r="F283" s="6"/>
      <c r="G283" s="9"/>
      <c r="H283" s="6"/>
      <c r="I283" s="9"/>
      <c r="J283" s="6"/>
      <c r="K283" s="9"/>
      <c r="L283" s="6"/>
      <c r="M283" s="1" t="s">
        <v>401</v>
      </c>
      <c r="N283" s="1" t="s">
        <v>401</v>
      </c>
      <c r="O283" s="1" t="s">
        <v>401</v>
      </c>
      <c r="P283" s="1" t="s">
        <v>401</v>
      </c>
      <c r="AU283" s="10"/>
      <c r="AV283" s="7">
        <v>0</v>
      </c>
      <c r="AW283" s="4" t="s">
        <v>401</v>
      </c>
    </row>
    <row r="284" spans="1:49" ht="28.5" customHeight="1" x14ac:dyDescent="0.3">
      <c r="A284" s="1" t="s">
        <v>401</v>
      </c>
      <c r="B284" s="1" t="s">
        <v>401</v>
      </c>
      <c r="C284" s="1" t="s">
        <v>401</v>
      </c>
      <c r="D284" s="6">
        <v>0</v>
      </c>
      <c r="E284" s="9"/>
      <c r="F284" s="6"/>
      <c r="G284" s="9"/>
      <c r="H284" s="6"/>
      <c r="I284" s="9"/>
      <c r="J284" s="6"/>
      <c r="K284" s="9"/>
      <c r="L284" s="6"/>
      <c r="M284" s="1" t="s">
        <v>401</v>
      </c>
      <c r="N284" s="1" t="s">
        <v>401</v>
      </c>
      <c r="O284" s="1" t="s">
        <v>401</v>
      </c>
      <c r="P284" s="1" t="s">
        <v>401</v>
      </c>
      <c r="AU284" s="10"/>
      <c r="AV284" s="7">
        <v>0</v>
      </c>
      <c r="AW284" s="4" t="s">
        <v>401</v>
      </c>
    </row>
    <row r="285" spans="1:49" ht="28.5" customHeight="1" x14ac:dyDescent="0.3">
      <c r="A285" s="1" t="s">
        <v>401</v>
      </c>
      <c r="B285" s="1" t="s">
        <v>401</v>
      </c>
      <c r="C285" s="1" t="s">
        <v>401</v>
      </c>
      <c r="D285" s="6">
        <v>0</v>
      </c>
      <c r="E285" s="9"/>
      <c r="F285" s="6"/>
      <c r="G285" s="9"/>
      <c r="H285" s="6"/>
      <c r="I285" s="9"/>
      <c r="J285" s="6"/>
      <c r="K285" s="9"/>
      <c r="L285" s="6"/>
      <c r="M285" s="1" t="s">
        <v>401</v>
      </c>
      <c r="N285" s="1" t="s">
        <v>401</v>
      </c>
      <c r="O285" s="1" t="s">
        <v>401</v>
      </c>
      <c r="P285" s="1" t="s">
        <v>401</v>
      </c>
      <c r="AU285" s="10"/>
      <c r="AV285" s="7">
        <v>0</v>
      </c>
      <c r="AW285" s="4" t="s">
        <v>401</v>
      </c>
    </row>
    <row r="286" spans="1:49" ht="28.5" customHeight="1" x14ac:dyDescent="0.3">
      <c r="A286" s="1" t="s">
        <v>401</v>
      </c>
      <c r="B286" s="1" t="s">
        <v>401</v>
      </c>
      <c r="C286" s="1" t="s">
        <v>401</v>
      </c>
      <c r="D286" s="6">
        <v>0</v>
      </c>
      <c r="E286" s="9"/>
      <c r="F286" s="6"/>
      <c r="G286" s="9"/>
      <c r="H286" s="6"/>
      <c r="I286" s="9"/>
      <c r="J286" s="6"/>
      <c r="K286" s="9"/>
      <c r="L286" s="6"/>
      <c r="M286" s="1" t="s">
        <v>401</v>
      </c>
      <c r="N286" s="1" t="s">
        <v>401</v>
      </c>
      <c r="O286" s="1" t="s">
        <v>401</v>
      </c>
      <c r="P286" s="1" t="s">
        <v>401</v>
      </c>
      <c r="AU286" s="10"/>
      <c r="AV286" s="7">
        <v>0</v>
      </c>
      <c r="AW286" s="4" t="s">
        <v>401</v>
      </c>
    </row>
    <row r="287" spans="1:49" ht="28.5" customHeight="1" x14ac:dyDescent="0.3">
      <c r="A287" s="1" t="s">
        <v>401</v>
      </c>
      <c r="B287" s="1" t="s">
        <v>401</v>
      </c>
      <c r="C287" s="1" t="s">
        <v>401</v>
      </c>
      <c r="D287" s="6">
        <v>0</v>
      </c>
      <c r="E287" s="9"/>
      <c r="F287" s="6"/>
      <c r="G287" s="9"/>
      <c r="H287" s="6"/>
      <c r="I287" s="9"/>
      <c r="J287" s="6"/>
      <c r="K287" s="9"/>
      <c r="L287" s="6"/>
      <c r="M287" s="1" t="s">
        <v>401</v>
      </c>
      <c r="N287" s="1" t="s">
        <v>401</v>
      </c>
      <c r="O287" s="1" t="s">
        <v>401</v>
      </c>
      <c r="P287" s="1" t="s">
        <v>401</v>
      </c>
      <c r="AU287" s="10"/>
      <c r="AV287" s="7">
        <v>0</v>
      </c>
      <c r="AW287" s="4" t="s">
        <v>401</v>
      </c>
    </row>
    <row r="288" spans="1:49" ht="28.5" customHeight="1" x14ac:dyDescent="0.3">
      <c r="A288" s="1" t="s">
        <v>401</v>
      </c>
      <c r="B288" s="1" t="s">
        <v>401</v>
      </c>
      <c r="C288" s="1" t="s">
        <v>401</v>
      </c>
      <c r="D288" s="6">
        <v>0</v>
      </c>
      <c r="E288" s="9"/>
      <c r="F288" s="6"/>
      <c r="G288" s="9"/>
      <c r="H288" s="6"/>
      <c r="I288" s="9"/>
      <c r="J288" s="6"/>
      <c r="K288" s="9"/>
      <c r="L288" s="6"/>
      <c r="M288" s="1" t="s">
        <v>401</v>
      </c>
      <c r="N288" s="1" t="s">
        <v>401</v>
      </c>
      <c r="O288" s="1" t="s">
        <v>401</v>
      </c>
      <c r="P288" s="1" t="s">
        <v>401</v>
      </c>
      <c r="AU288" s="10"/>
      <c r="AV288" s="7">
        <v>0</v>
      </c>
      <c r="AW288" s="4" t="s">
        <v>401</v>
      </c>
    </row>
    <row r="289" spans="1:51" ht="28.5" customHeight="1" x14ac:dyDescent="0.3">
      <c r="A289" s="1" t="s">
        <v>401</v>
      </c>
      <c r="B289" s="1" t="s">
        <v>401</v>
      </c>
      <c r="C289" s="1" t="s">
        <v>401</v>
      </c>
      <c r="D289" s="6">
        <v>0</v>
      </c>
      <c r="E289" s="9"/>
      <c r="F289" s="6"/>
      <c r="G289" s="9"/>
      <c r="H289" s="6"/>
      <c r="I289" s="9"/>
      <c r="J289" s="6"/>
      <c r="K289" s="9"/>
      <c r="L289" s="6"/>
      <c r="M289" s="1" t="s">
        <v>401</v>
      </c>
      <c r="N289" s="1" t="s">
        <v>401</v>
      </c>
      <c r="O289" s="1" t="s">
        <v>401</v>
      </c>
      <c r="P289" s="1" t="s">
        <v>401</v>
      </c>
      <c r="AU289" s="10"/>
      <c r="AV289" s="7">
        <v>0</v>
      </c>
      <c r="AW289" s="4" t="s">
        <v>401</v>
      </c>
    </row>
    <row r="290" spans="1:51" ht="28.5" customHeight="1" x14ac:dyDescent="0.3">
      <c r="A290" s="1" t="s">
        <v>75</v>
      </c>
      <c r="B290" s="1" t="s">
        <v>401</v>
      </c>
      <c r="C290" s="1" t="s">
        <v>401</v>
      </c>
      <c r="D290" s="1" t="s">
        <v>401</v>
      </c>
      <c r="E290" s="12"/>
      <c r="F290" s="6"/>
      <c r="G290" s="6"/>
      <c r="H290" s="6"/>
      <c r="I290" s="6"/>
      <c r="J290" s="6"/>
      <c r="K290" s="11"/>
      <c r="L290" s="6"/>
      <c r="M290" s="1"/>
      <c r="AW290" s="1" t="s">
        <v>401</v>
      </c>
    </row>
    <row r="291" spans="1:51" ht="28.5" customHeight="1" x14ac:dyDescent="0.3">
      <c r="A291" s="8" t="s">
        <v>508</v>
      </c>
      <c r="B291" s="1"/>
      <c r="C291" s="1"/>
      <c r="D291" s="1" t="s">
        <v>401</v>
      </c>
      <c r="E291" s="1"/>
      <c r="F291" s="1"/>
      <c r="G291" s="1"/>
      <c r="H291" s="1"/>
      <c r="I291" s="1"/>
      <c r="J291" s="1"/>
      <c r="K291" s="1"/>
      <c r="L291" s="1"/>
      <c r="M291" s="1" t="s">
        <v>401</v>
      </c>
      <c r="N291" s="2" t="s">
        <v>401</v>
      </c>
      <c r="Q291" s="10" t="s">
        <v>608</v>
      </c>
      <c r="R291" s="7">
        <v>1461097</v>
      </c>
      <c r="S291" s="7">
        <v>0</v>
      </c>
      <c r="AH291" s="10"/>
      <c r="AW291" s="1" t="s">
        <v>401</v>
      </c>
    </row>
    <row r="292" spans="1:51" ht="28.5" customHeight="1" x14ac:dyDescent="0.3">
      <c r="A292" s="1" t="s">
        <v>447</v>
      </c>
      <c r="B292" s="3" t="s">
        <v>76</v>
      </c>
      <c r="C292" s="1" t="s">
        <v>491</v>
      </c>
      <c r="D292" s="14">
        <v>346.93</v>
      </c>
      <c r="E292" s="9"/>
      <c r="F292" s="6"/>
      <c r="G292" s="9"/>
      <c r="H292" s="6"/>
      <c r="I292" s="9"/>
      <c r="J292" s="6"/>
      <c r="K292" s="9"/>
      <c r="L292" s="6"/>
      <c r="M292" s="3"/>
      <c r="N292" s="5" t="s">
        <v>462</v>
      </c>
      <c r="O292" s="10" t="s">
        <v>401</v>
      </c>
      <c r="P292" s="10" t="s">
        <v>401</v>
      </c>
      <c r="Q292" s="10" t="s">
        <v>608</v>
      </c>
      <c r="R292" s="7">
        <v>1461097</v>
      </c>
      <c r="S292" s="7">
        <v>7</v>
      </c>
      <c r="T292" s="10" t="s">
        <v>438</v>
      </c>
      <c r="U292" s="10" t="s">
        <v>231</v>
      </c>
      <c r="V292" s="10" t="s">
        <v>231</v>
      </c>
      <c r="W292" s="10" t="s">
        <v>401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97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0</v>
      </c>
      <c r="AU292" s="10" t="s">
        <v>401</v>
      </c>
      <c r="AV292" s="7">
        <v>100</v>
      </c>
      <c r="AW292" s="4" t="s">
        <v>407</v>
      </c>
      <c r="AX292" s="17" t="s">
        <v>401</v>
      </c>
      <c r="AY292" s="18" t="str">
        <f>HYPERLINK("#일위대가목록!A69", "▶바로가기")</f>
        <v>▶바로가기</v>
      </c>
    </row>
    <row r="293" spans="1:51" ht="28.5" customHeight="1" x14ac:dyDescent="0.3">
      <c r="A293" s="1" t="s">
        <v>596</v>
      </c>
      <c r="B293" s="3" t="s">
        <v>76</v>
      </c>
      <c r="C293" s="1" t="s">
        <v>491</v>
      </c>
      <c r="D293" s="14">
        <v>346.93</v>
      </c>
      <c r="E293" s="9"/>
      <c r="F293" s="6"/>
      <c r="G293" s="9"/>
      <c r="H293" s="6"/>
      <c r="I293" s="9"/>
      <c r="J293" s="6"/>
      <c r="K293" s="9"/>
      <c r="L293" s="6"/>
      <c r="M293" s="3"/>
      <c r="N293" s="5" t="s">
        <v>441</v>
      </c>
      <c r="O293" s="10" t="s">
        <v>401</v>
      </c>
      <c r="P293" s="10" t="s">
        <v>401</v>
      </c>
      <c r="Q293" s="10" t="s">
        <v>608</v>
      </c>
      <c r="R293" s="7">
        <v>1461097</v>
      </c>
      <c r="S293" s="7">
        <v>15</v>
      </c>
      <c r="T293" s="10" t="s">
        <v>438</v>
      </c>
      <c r="U293" s="10" t="s">
        <v>231</v>
      </c>
      <c r="V293" s="10" t="s">
        <v>231</v>
      </c>
      <c r="W293" s="10" t="s">
        <v>401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97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0" t="s">
        <v>401</v>
      </c>
      <c r="AV293" s="7">
        <v>100</v>
      </c>
      <c r="AW293" s="4" t="s">
        <v>272</v>
      </c>
      <c r="AX293" s="17" t="s">
        <v>401</v>
      </c>
      <c r="AY293" s="18" t="str">
        <f>HYPERLINK("#일위대가목록!A70", "▶바로가기")</f>
        <v>▶바로가기</v>
      </c>
    </row>
    <row r="294" spans="1:51" ht="28.5" customHeight="1" x14ac:dyDescent="0.3">
      <c r="A294" s="1" t="s">
        <v>518</v>
      </c>
      <c r="B294" s="3" t="s">
        <v>76</v>
      </c>
      <c r="C294" s="1" t="s">
        <v>491</v>
      </c>
      <c r="D294" s="14">
        <v>115.17</v>
      </c>
      <c r="E294" s="9"/>
      <c r="F294" s="6"/>
      <c r="G294" s="9"/>
      <c r="H294" s="6"/>
      <c r="I294" s="9"/>
      <c r="J294" s="6"/>
      <c r="K294" s="9"/>
      <c r="L294" s="6"/>
      <c r="M294" s="3"/>
      <c r="N294" s="5" t="s">
        <v>543</v>
      </c>
      <c r="O294" s="10" t="s">
        <v>401</v>
      </c>
      <c r="P294" s="10" t="s">
        <v>401</v>
      </c>
      <c r="Q294" s="10" t="s">
        <v>608</v>
      </c>
      <c r="R294" s="7">
        <v>1461097</v>
      </c>
      <c r="S294" s="7">
        <v>17</v>
      </c>
      <c r="T294" s="10" t="s">
        <v>438</v>
      </c>
      <c r="U294" s="10" t="s">
        <v>231</v>
      </c>
      <c r="V294" s="10" t="s">
        <v>231</v>
      </c>
      <c r="W294" s="10" t="s">
        <v>401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97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0"/>
      <c r="AV294" s="7">
        <v>100</v>
      </c>
      <c r="AW294" s="4" t="s">
        <v>456</v>
      </c>
      <c r="AX294" s="17" t="s">
        <v>401</v>
      </c>
      <c r="AY294" s="18" t="str">
        <f>HYPERLINK("#일위대가목록!A71", "▶바로가기")</f>
        <v>▶바로가기</v>
      </c>
    </row>
    <row r="295" spans="1:51" ht="28.5" customHeight="1" x14ac:dyDescent="0.3">
      <c r="A295" s="1" t="s">
        <v>354</v>
      </c>
      <c r="B295" s="3" t="s">
        <v>76</v>
      </c>
      <c r="C295" s="1" t="s">
        <v>491</v>
      </c>
      <c r="D295" s="14">
        <v>4.62</v>
      </c>
      <c r="E295" s="9"/>
      <c r="F295" s="6"/>
      <c r="G295" s="9"/>
      <c r="H295" s="6"/>
      <c r="I295" s="9"/>
      <c r="J295" s="6"/>
      <c r="K295" s="9"/>
      <c r="L295" s="6"/>
      <c r="M295" s="3"/>
      <c r="N295" s="5" t="s">
        <v>7</v>
      </c>
      <c r="O295" s="10" t="s">
        <v>401</v>
      </c>
      <c r="P295" s="10" t="s">
        <v>401</v>
      </c>
      <c r="Q295" s="10" t="s">
        <v>608</v>
      </c>
      <c r="R295" s="7">
        <v>1461097</v>
      </c>
      <c r="S295" s="7">
        <v>20</v>
      </c>
      <c r="T295" s="10" t="s">
        <v>438</v>
      </c>
      <c r="U295" s="10" t="s">
        <v>231</v>
      </c>
      <c r="V295" s="10" t="s">
        <v>231</v>
      </c>
      <c r="W295" s="10" t="s">
        <v>401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0</v>
      </c>
      <c r="AG295" s="7">
        <v>0</v>
      </c>
      <c r="AH295" s="7">
        <v>0</v>
      </c>
      <c r="AI295" s="7">
        <v>97</v>
      </c>
      <c r="AJ295" s="7">
        <v>0</v>
      </c>
      <c r="AK295" s="7">
        <v>0</v>
      </c>
      <c r="AL295" s="7">
        <v>0</v>
      </c>
      <c r="AM295" s="7">
        <v>0</v>
      </c>
      <c r="AN295" s="7">
        <v>0</v>
      </c>
      <c r="AO295" s="7">
        <v>0</v>
      </c>
      <c r="AP295" s="7">
        <v>0</v>
      </c>
      <c r="AQ295" s="7">
        <v>0</v>
      </c>
      <c r="AR295" s="7">
        <v>0</v>
      </c>
      <c r="AS295" s="7">
        <v>0</v>
      </c>
      <c r="AT295" s="7">
        <v>0</v>
      </c>
      <c r="AU295" s="10"/>
      <c r="AV295" s="7">
        <v>100</v>
      </c>
      <c r="AW295" s="4" t="s">
        <v>526</v>
      </c>
      <c r="AX295" s="17" t="s">
        <v>401</v>
      </c>
      <c r="AY295" s="18" t="str">
        <f>HYPERLINK("#일위대가목록!A72", "▶바로가기")</f>
        <v>▶바로가기</v>
      </c>
    </row>
    <row r="296" spans="1:51" ht="28.5" customHeight="1" x14ac:dyDescent="0.3">
      <c r="A296" s="1" t="s">
        <v>127</v>
      </c>
      <c r="B296" s="3" t="s">
        <v>76</v>
      </c>
      <c r="C296" s="1" t="s">
        <v>491</v>
      </c>
      <c r="D296" s="14">
        <v>339.88</v>
      </c>
      <c r="E296" s="9"/>
      <c r="F296" s="6"/>
      <c r="G296" s="9"/>
      <c r="H296" s="6"/>
      <c r="I296" s="9"/>
      <c r="J296" s="6"/>
      <c r="K296" s="9"/>
      <c r="L296" s="6"/>
      <c r="M296" s="3"/>
      <c r="N296" s="5" t="s">
        <v>2</v>
      </c>
      <c r="O296" s="10" t="s">
        <v>401</v>
      </c>
      <c r="P296" s="10" t="s">
        <v>401</v>
      </c>
      <c r="Q296" s="10" t="s">
        <v>608</v>
      </c>
      <c r="R296" s="7">
        <v>1461097</v>
      </c>
      <c r="S296" s="7">
        <v>30</v>
      </c>
      <c r="T296" s="10" t="s">
        <v>438</v>
      </c>
      <c r="U296" s="10" t="s">
        <v>231</v>
      </c>
      <c r="V296" s="10" t="s">
        <v>231</v>
      </c>
      <c r="W296" s="10" t="s">
        <v>401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0</v>
      </c>
      <c r="AG296" s="7">
        <v>0</v>
      </c>
      <c r="AH296" s="7">
        <v>0</v>
      </c>
      <c r="AI296" s="7">
        <v>97</v>
      </c>
      <c r="AJ296" s="7">
        <v>0</v>
      </c>
      <c r="AK296" s="7">
        <v>0</v>
      </c>
      <c r="AL296" s="7">
        <v>0</v>
      </c>
      <c r="AM296" s="7">
        <v>0</v>
      </c>
      <c r="AN296" s="7">
        <v>0</v>
      </c>
      <c r="AO296" s="7">
        <v>0</v>
      </c>
      <c r="AP296" s="7">
        <v>0</v>
      </c>
      <c r="AQ296" s="7">
        <v>0</v>
      </c>
      <c r="AR296" s="7">
        <v>0</v>
      </c>
      <c r="AS296" s="7">
        <v>0</v>
      </c>
      <c r="AT296" s="7">
        <v>0</v>
      </c>
      <c r="AU296" s="10"/>
      <c r="AV296" s="7">
        <v>100</v>
      </c>
      <c r="AW296" s="4" t="s">
        <v>542</v>
      </c>
      <c r="AX296" s="17" t="s">
        <v>401</v>
      </c>
      <c r="AY296" s="18" t="str">
        <f>HYPERLINK("#일위대가목록!A73", "▶바로가기")</f>
        <v>▶바로가기</v>
      </c>
    </row>
    <row r="297" spans="1:51" ht="28.5" customHeight="1" x14ac:dyDescent="0.3">
      <c r="A297" s="1" t="s">
        <v>175</v>
      </c>
      <c r="B297" s="3" t="s">
        <v>76</v>
      </c>
      <c r="C297" s="1" t="s">
        <v>491</v>
      </c>
      <c r="D297" s="14">
        <v>26.41</v>
      </c>
      <c r="E297" s="9"/>
      <c r="F297" s="6"/>
      <c r="G297" s="9"/>
      <c r="H297" s="6"/>
      <c r="I297" s="9"/>
      <c r="J297" s="6"/>
      <c r="K297" s="9"/>
      <c r="L297" s="6"/>
      <c r="M297" s="3"/>
      <c r="N297" s="5" t="s">
        <v>474</v>
      </c>
      <c r="O297" s="10" t="s">
        <v>401</v>
      </c>
      <c r="P297" s="10" t="s">
        <v>401</v>
      </c>
      <c r="Q297" s="10" t="s">
        <v>608</v>
      </c>
      <c r="R297" s="7">
        <v>1461097</v>
      </c>
      <c r="S297" s="7">
        <v>40</v>
      </c>
      <c r="T297" s="10" t="s">
        <v>438</v>
      </c>
      <c r="U297" s="10" t="s">
        <v>231</v>
      </c>
      <c r="V297" s="10" t="s">
        <v>231</v>
      </c>
      <c r="W297" s="10" t="s">
        <v>401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7">
        <v>0</v>
      </c>
      <c r="AI297" s="7">
        <v>97</v>
      </c>
      <c r="AJ297" s="7">
        <v>0</v>
      </c>
      <c r="AK297" s="7">
        <v>0</v>
      </c>
      <c r="AL297" s="7">
        <v>0</v>
      </c>
      <c r="AM297" s="7">
        <v>0</v>
      </c>
      <c r="AN297" s="7">
        <v>0</v>
      </c>
      <c r="AO297" s="7">
        <v>0</v>
      </c>
      <c r="AP297" s="7">
        <v>0</v>
      </c>
      <c r="AQ297" s="7">
        <v>0</v>
      </c>
      <c r="AR297" s="7">
        <v>0</v>
      </c>
      <c r="AS297" s="7">
        <v>0</v>
      </c>
      <c r="AT297" s="7">
        <v>0</v>
      </c>
      <c r="AU297" s="10"/>
      <c r="AV297" s="7">
        <v>100</v>
      </c>
      <c r="AW297" s="4" t="s">
        <v>90</v>
      </c>
      <c r="AX297" s="17" t="s">
        <v>401</v>
      </c>
      <c r="AY297" s="18" t="str">
        <f>HYPERLINK("#일위대가목록!A74", "▶바로가기")</f>
        <v>▶바로가기</v>
      </c>
    </row>
    <row r="298" spans="1:51" ht="28.5" customHeight="1" x14ac:dyDescent="0.3">
      <c r="A298" s="1" t="s">
        <v>82</v>
      </c>
      <c r="B298" s="3" t="s">
        <v>401</v>
      </c>
      <c r="C298" s="1" t="s">
        <v>249</v>
      </c>
      <c r="D298" s="14">
        <v>1</v>
      </c>
      <c r="E298" s="9"/>
      <c r="F298" s="6"/>
      <c r="G298" s="9"/>
      <c r="H298" s="6"/>
      <c r="I298" s="9"/>
      <c r="J298" s="6"/>
      <c r="K298" s="9"/>
      <c r="L298" s="6"/>
      <c r="M298" s="3" t="s">
        <v>401</v>
      </c>
      <c r="N298" s="5" t="s">
        <v>463</v>
      </c>
      <c r="O298" s="10" t="s">
        <v>401</v>
      </c>
      <c r="P298" s="10" t="s">
        <v>401</v>
      </c>
      <c r="Q298" s="10" t="s">
        <v>608</v>
      </c>
      <c r="R298" s="7">
        <v>1461097</v>
      </c>
      <c r="S298" s="7">
        <v>50</v>
      </c>
      <c r="T298" s="10" t="s">
        <v>438</v>
      </c>
      <c r="U298" s="10" t="s">
        <v>231</v>
      </c>
      <c r="V298" s="10" t="s">
        <v>231</v>
      </c>
      <c r="W298" s="10" t="s">
        <v>401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97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0"/>
      <c r="AV298" s="7">
        <v>100</v>
      </c>
      <c r="AW298" s="4" t="s">
        <v>390</v>
      </c>
      <c r="AX298" s="17" t="s">
        <v>401</v>
      </c>
      <c r="AY298" s="18" t="str">
        <f>HYPERLINK("#일위대가목록!A75", "▶바로가기")</f>
        <v>▶바로가기</v>
      </c>
    </row>
    <row r="299" spans="1:51" ht="28.5" customHeight="1" x14ac:dyDescent="0.3">
      <c r="A299" s="1" t="s">
        <v>54</v>
      </c>
      <c r="B299" s="3" t="s">
        <v>163</v>
      </c>
      <c r="C299" s="1" t="s">
        <v>249</v>
      </c>
      <c r="D299" s="14">
        <v>1</v>
      </c>
      <c r="E299" s="9"/>
      <c r="F299" s="6"/>
      <c r="G299" s="9"/>
      <c r="H299" s="6"/>
      <c r="I299" s="9"/>
      <c r="J299" s="6"/>
      <c r="K299" s="9"/>
      <c r="L299" s="6"/>
      <c r="M299" s="3" t="s">
        <v>401</v>
      </c>
      <c r="N299" s="5" t="s">
        <v>599</v>
      </c>
      <c r="O299" s="10" t="s">
        <v>401</v>
      </c>
      <c r="P299" s="10" t="s">
        <v>401</v>
      </c>
      <c r="Q299" s="10" t="s">
        <v>608</v>
      </c>
      <c r="R299" s="7">
        <v>1461097</v>
      </c>
      <c r="S299" s="7">
        <v>70</v>
      </c>
      <c r="T299" s="10" t="s">
        <v>438</v>
      </c>
      <c r="U299" s="10" t="s">
        <v>231</v>
      </c>
      <c r="V299" s="10" t="s">
        <v>231</v>
      </c>
      <c r="W299" s="10" t="s">
        <v>401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97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0"/>
      <c r="AV299" s="7">
        <v>100</v>
      </c>
      <c r="AW299" s="4" t="s">
        <v>618</v>
      </c>
      <c r="AX299" s="17" t="s">
        <v>401</v>
      </c>
      <c r="AY299" s="18" t="str">
        <f>HYPERLINK("#일위대가목록!A76", "▶바로가기")</f>
        <v>▶바로가기</v>
      </c>
    </row>
    <row r="300" spans="1:51" ht="28.5" customHeight="1" x14ac:dyDescent="0.3">
      <c r="A300" s="1" t="s">
        <v>301</v>
      </c>
      <c r="B300" s="3" t="s">
        <v>401</v>
      </c>
      <c r="C300" s="1" t="s">
        <v>249</v>
      </c>
      <c r="D300" s="14">
        <v>1</v>
      </c>
      <c r="E300" s="9"/>
      <c r="F300" s="6"/>
      <c r="G300" s="9"/>
      <c r="H300" s="6"/>
      <c r="I300" s="9"/>
      <c r="J300" s="6"/>
      <c r="K300" s="9"/>
      <c r="L300" s="6"/>
      <c r="M300" s="3" t="s">
        <v>401</v>
      </c>
      <c r="N300" s="5" t="s">
        <v>459</v>
      </c>
      <c r="O300" s="10" t="s">
        <v>401</v>
      </c>
      <c r="P300" s="10" t="s">
        <v>401</v>
      </c>
      <c r="Q300" s="10" t="s">
        <v>608</v>
      </c>
      <c r="R300" s="7">
        <v>1461097</v>
      </c>
      <c r="S300" s="7">
        <v>80</v>
      </c>
      <c r="T300" s="10" t="s">
        <v>438</v>
      </c>
      <c r="U300" s="10" t="s">
        <v>231</v>
      </c>
      <c r="V300" s="10" t="s">
        <v>231</v>
      </c>
      <c r="W300" s="10" t="s">
        <v>401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97</v>
      </c>
      <c r="AJ300" s="7">
        <v>0</v>
      </c>
      <c r="AK300" s="7">
        <v>0</v>
      </c>
      <c r="AL300" s="7">
        <v>0</v>
      </c>
      <c r="AM300" s="7">
        <v>0</v>
      </c>
      <c r="AN300" s="7">
        <v>0</v>
      </c>
      <c r="AO300" s="7">
        <v>0</v>
      </c>
      <c r="AP300" s="7">
        <v>0</v>
      </c>
      <c r="AQ300" s="7">
        <v>0</v>
      </c>
      <c r="AR300" s="7">
        <v>0</v>
      </c>
      <c r="AS300" s="7">
        <v>0</v>
      </c>
      <c r="AT300" s="7">
        <v>0</v>
      </c>
      <c r="AU300" s="10"/>
      <c r="AV300" s="7">
        <v>100</v>
      </c>
      <c r="AW300" s="4" t="s">
        <v>280</v>
      </c>
      <c r="AX300" s="17" t="s">
        <v>401</v>
      </c>
      <c r="AY300" s="18" t="str">
        <f>HYPERLINK("#일위대가목록!A77", "▶바로가기")</f>
        <v>▶바로가기</v>
      </c>
    </row>
    <row r="301" spans="1:51" ht="28.5" customHeight="1" x14ac:dyDescent="0.3">
      <c r="A301" s="1" t="s">
        <v>401</v>
      </c>
      <c r="B301" s="1" t="s">
        <v>401</v>
      </c>
      <c r="C301" s="1" t="s">
        <v>401</v>
      </c>
      <c r="D301" s="6">
        <v>0</v>
      </c>
      <c r="E301" s="9"/>
      <c r="F301" s="6"/>
      <c r="G301" s="9"/>
      <c r="H301" s="6"/>
      <c r="I301" s="9"/>
      <c r="J301" s="6"/>
      <c r="K301" s="9"/>
      <c r="L301" s="6"/>
      <c r="M301" s="1" t="s">
        <v>401</v>
      </c>
      <c r="N301" s="1" t="s">
        <v>401</v>
      </c>
      <c r="O301" s="1" t="s">
        <v>401</v>
      </c>
      <c r="P301" s="1" t="s">
        <v>401</v>
      </c>
      <c r="AU301" s="10"/>
      <c r="AV301" s="7">
        <v>0</v>
      </c>
      <c r="AW301" s="4" t="s">
        <v>401</v>
      </c>
    </row>
    <row r="302" spans="1:51" ht="28.5" customHeight="1" x14ac:dyDescent="0.3">
      <c r="A302" s="1" t="s">
        <v>401</v>
      </c>
      <c r="B302" s="1" t="s">
        <v>401</v>
      </c>
      <c r="C302" s="1" t="s">
        <v>401</v>
      </c>
      <c r="D302" s="6">
        <v>0</v>
      </c>
      <c r="E302" s="9"/>
      <c r="F302" s="6"/>
      <c r="G302" s="9"/>
      <c r="H302" s="6"/>
      <c r="I302" s="9"/>
      <c r="J302" s="6"/>
      <c r="K302" s="9"/>
      <c r="L302" s="6"/>
      <c r="M302" s="1" t="s">
        <v>401</v>
      </c>
      <c r="N302" s="1" t="s">
        <v>401</v>
      </c>
      <c r="O302" s="1" t="s">
        <v>401</v>
      </c>
      <c r="P302" s="1" t="s">
        <v>401</v>
      </c>
      <c r="AU302" s="10"/>
      <c r="AV302" s="7">
        <v>0</v>
      </c>
      <c r="AW302" s="4" t="s">
        <v>401</v>
      </c>
    </row>
    <row r="303" spans="1:51" ht="28.5" customHeight="1" x14ac:dyDescent="0.3">
      <c r="A303" s="1" t="s">
        <v>401</v>
      </c>
      <c r="B303" s="1" t="s">
        <v>401</v>
      </c>
      <c r="C303" s="1" t="s">
        <v>401</v>
      </c>
      <c r="D303" s="6">
        <v>0</v>
      </c>
      <c r="E303" s="9"/>
      <c r="F303" s="6"/>
      <c r="G303" s="9"/>
      <c r="H303" s="6"/>
      <c r="I303" s="9"/>
      <c r="J303" s="6"/>
      <c r="K303" s="9"/>
      <c r="L303" s="6"/>
      <c r="M303" s="1" t="s">
        <v>401</v>
      </c>
      <c r="N303" s="1" t="s">
        <v>401</v>
      </c>
      <c r="O303" s="1" t="s">
        <v>401</v>
      </c>
      <c r="P303" s="1" t="s">
        <v>401</v>
      </c>
      <c r="AU303" s="10"/>
      <c r="AV303" s="7">
        <v>0</v>
      </c>
      <c r="AW303" s="4" t="s">
        <v>401</v>
      </c>
    </row>
    <row r="304" spans="1:51" ht="28.5" customHeight="1" x14ac:dyDescent="0.3">
      <c r="A304" s="1" t="s">
        <v>401</v>
      </c>
      <c r="B304" s="1" t="s">
        <v>401</v>
      </c>
      <c r="C304" s="1" t="s">
        <v>401</v>
      </c>
      <c r="D304" s="6">
        <v>0</v>
      </c>
      <c r="E304" s="9"/>
      <c r="F304" s="6"/>
      <c r="G304" s="9"/>
      <c r="H304" s="6"/>
      <c r="I304" s="9"/>
      <c r="J304" s="6"/>
      <c r="K304" s="9"/>
      <c r="L304" s="6"/>
      <c r="M304" s="1" t="s">
        <v>401</v>
      </c>
      <c r="N304" s="1" t="s">
        <v>401</v>
      </c>
      <c r="O304" s="1" t="s">
        <v>401</v>
      </c>
      <c r="P304" s="1" t="s">
        <v>401</v>
      </c>
      <c r="AU304" s="10"/>
      <c r="AV304" s="7">
        <v>0</v>
      </c>
      <c r="AW304" s="4" t="s">
        <v>401</v>
      </c>
    </row>
    <row r="305" spans="1:51" ht="28.5" customHeight="1" x14ac:dyDescent="0.3">
      <c r="A305" s="1" t="s">
        <v>401</v>
      </c>
      <c r="B305" s="1" t="s">
        <v>401</v>
      </c>
      <c r="C305" s="1" t="s">
        <v>401</v>
      </c>
      <c r="D305" s="6">
        <v>0</v>
      </c>
      <c r="E305" s="9"/>
      <c r="F305" s="6"/>
      <c r="G305" s="9"/>
      <c r="H305" s="6"/>
      <c r="I305" s="9"/>
      <c r="J305" s="6"/>
      <c r="K305" s="9"/>
      <c r="L305" s="6"/>
      <c r="M305" s="1" t="s">
        <v>401</v>
      </c>
      <c r="N305" s="1" t="s">
        <v>401</v>
      </c>
      <c r="O305" s="1" t="s">
        <v>401</v>
      </c>
      <c r="P305" s="1" t="s">
        <v>401</v>
      </c>
      <c r="AU305" s="10"/>
      <c r="AV305" s="7">
        <v>0</v>
      </c>
      <c r="AW305" s="4" t="s">
        <v>401</v>
      </c>
    </row>
    <row r="306" spans="1:51" ht="28.5" customHeight="1" x14ac:dyDescent="0.3">
      <c r="A306" s="1" t="s">
        <v>401</v>
      </c>
      <c r="B306" s="1" t="s">
        <v>401</v>
      </c>
      <c r="C306" s="1" t="s">
        <v>401</v>
      </c>
      <c r="D306" s="6">
        <v>0</v>
      </c>
      <c r="E306" s="9"/>
      <c r="F306" s="6"/>
      <c r="G306" s="9"/>
      <c r="H306" s="6"/>
      <c r="I306" s="9"/>
      <c r="J306" s="6"/>
      <c r="K306" s="9"/>
      <c r="L306" s="6"/>
      <c r="M306" s="1" t="s">
        <v>401</v>
      </c>
      <c r="N306" s="1" t="s">
        <v>401</v>
      </c>
      <c r="O306" s="1" t="s">
        <v>401</v>
      </c>
      <c r="P306" s="1" t="s">
        <v>401</v>
      </c>
      <c r="AU306" s="10"/>
      <c r="AV306" s="7">
        <v>0</v>
      </c>
      <c r="AW306" s="4" t="s">
        <v>401</v>
      </c>
    </row>
    <row r="307" spans="1:51" ht="28.5" customHeight="1" x14ac:dyDescent="0.3">
      <c r="A307" s="1" t="s">
        <v>401</v>
      </c>
      <c r="B307" s="1" t="s">
        <v>401</v>
      </c>
      <c r="C307" s="1" t="s">
        <v>401</v>
      </c>
      <c r="D307" s="6">
        <v>0</v>
      </c>
      <c r="E307" s="9"/>
      <c r="F307" s="6"/>
      <c r="G307" s="9"/>
      <c r="H307" s="6"/>
      <c r="I307" s="9"/>
      <c r="J307" s="6"/>
      <c r="K307" s="9"/>
      <c r="L307" s="6"/>
      <c r="M307" s="1" t="s">
        <v>401</v>
      </c>
      <c r="N307" s="1" t="s">
        <v>401</v>
      </c>
      <c r="O307" s="1" t="s">
        <v>401</v>
      </c>
      <c r="P307" s="1" t="s">
        <v>401</v>
      </c>
      <c r="AU307" s="10"/>
      <c r="AV307" s="7">
        <v>0</v>
      </c>
      <c r="AW307" s="4" t="s">
        <v>401</v>
      </c>
    </row>
    <row r="308" spans="1:51" ht="28.5" customHeight="1" x14ac:dyDescent="0.3">
      <c r="A308" s="1" t="s">
        <v>401</v>
      </c>
      <c r="B308" s="1" t="s">
        <v>401</v>
      </c>
      <c r="C308" s="1" t="s">
        <v>401</v>
      </c>
      <c r="D308" s="6">
        <v>0</v>
      </c>
      <c r="E308" s="9"/>
      <c r="F308" s="6"/>
      <c r="G308" s="9"/>
      <c r="H308" s="6"/>
      <c r="I308" s="9"/>
      <c r="J308" s="6"/>
      <c r="K308" s="9"/>
      <c r="L308" s="6"/>
      <c r="M308" s="1" t="s">
        <v>401</v>
      </c>
      <c r="N308" s="1" t="s">
        <v>401</v>
      </c>
      <c r="O308" s="1" t="s">
        <v>401</v>
      </c>
      <c r="P308" s="1" t="s">
        <v>401</v>
      </c>
      <c r="AU308" s="10"/>
      <c r="AV308" s="7">
        <v>0</v>
      </c>
      <c r="AW308" s="4" t="s">
        <v>401</v>
      </c>
    </row>
    <row r="309" spans="1:51" ht="28.5" customHeight="1" x14ac:dyDescent="0.3">
      <c r="A309" s="1" t="s">
        <v>401</v>
      </c>
      <c r="B309" s="1" t="s">
        <v>401</v>
      </c>
      <c r="C309" s="1" t="s">
        <v>401</v>
      </c>
      <c r="D309" s="6">
        <v>0</v>
      </c>
      <c r="E309" s="9"/>
      <c r="F309" s="6"/>
      <c r="G309" s="9"/>
      <c r="H309" s="6"/>
      <c r="I309" s="9"/>
      <c r="J309" s="6"/>
      <c r="K309" s="9"/>
      <c r="L309" s="6"/>
      <c r="M309" s="1" t="s">
        <v>401</v>
      </c>
      <c r="N309" s="1" t="s">
        <v>401</v>
      </c>
      <c r="O309" s="1" t="s">
        <v>401</v>
      </c>
      <c r="P309" s="1" t="s">
        <v>401</v>
      </c>
      <c r="AU309" s="10"/>
      <c r="AV309" s="7">
        <v>0</v>
      </c>
      <c r="AW309" s="4" t="s">
        <v>401</v>
      </c>
    </row>
    <row r="310" spans="1:51" ht="28.5" customHeight="1" x14ac:dyDescent="0.3">
      <c r="A310" s="1" t="s">
        <v>401</v>
      </c>
      <c r="B310" s="1" t="s">
        <v>401</v>
      </c>
      <c r="C310" s="1" t="s">
        <v>401</v>
      </c>
      <c r="D310" s="6">
        <v>0</v>
      </c>
      <c r="E310" s="9"/>
      <c r="F310" s="6"/>
      <c r="G310" s="9"/>
      <c r="H310" s="6"/>
      <c r="I310" s="9"/>
      <c r="J310" s="6"/>
      <c r="K310" s="9"/>
      <c r="L310" s="6"/>
      <c r="M310" s="1" t="s">
        <v>401</v>
      </c>
      <c r="N310" s="1" t="s">
        <v>401</v>
      </c>
      <c r="O310" s="1" t="s">
        <v>401</v>
      </c>
      <c r="P310" s="1" t="s">
        <v>401</v>
      </c>
      <c r="AU310" s="10"/>
      <c r="AV310" s="7">
        <v>0</v>
      </c>
      <c r="AW310" s="4" t="s">
        <v>401</v>
      </c>
    </row>
    <row r="311" spans="1:51" ht="28.5" customHeight="1" x14ac:dyDescent="0.3">
      <c r="A311" s="1" t="s">
        <v>401</v>
      </c>
      <c r="B311" s="1" t="s">
        <v>401</v>
      </c>
      <c r="C311" s="1" t="s">
        <v>401</v>
      </c>
      <c r="D311" s="6">
        <v>0</v>
      </c>
      <c r="E311" s="9"/>
      <c r="F311" s="6"/>
      <c r="G311" s="9"/>
      <c r="H311" s="6"/>
      <c r="I311" s="9"/>
      <c r="J311" s="6"/>
      <c r="K311" s="9"/>
      <c r="L311" s="6"/>
      <c r="M311" s="1" t="s">
        <v>401</v>
      </c>
      <c r="N311" s="1" t="s">
        <v>401</v>
      </c>
      <c r="O311" s="1" t="s">
        <v>401</v>
      </c>
      <c r="P311" s="1" t="s">
        <v>401</v>
      </c>
      <c r="AU311" s="10"/>
      <c r="AV311" s="7">
        <v>0</v>
      </c>
      <c r="AW311" s="4" t="s">
        <v>401</v>
      </c>
    </row>
    <row r="312" spans="1:51" ht="28.5" customHeight="1" x14ac:dyDescent="0.3">
      <c r="A312" s="1" t="s">
        <v>401</v>
      </c>
      <c r="B312" s="1" t="s">
        <v>401</v>
      </c>
      <c r="C312" s="1" t="s">
        <v>401</v>
      </c>
      <c r="D312" s="6">
        <v>0</v>
      </c>
      <c r="E312" s="9"/>
      <c r="F312" s="6"/>
      <c r="G312" s="9"/>
      <c r="H312" s="6"/>
      <c r="I312" s="9"/>
      <c r="J312" s="6"/>
      <c r="K312" s="9"/>
      <c r="L312" s="6"/>
      <c r="M312" s="1" t="s">
        <v>401</v>
      </c>
      <c r="N312" s="1" t="s">
        <v>401</v>
      </c>
      <c r="O312" s="1" t="s">
        <v>401</v>
      </c>
      <c r="P312" s="1" t="s">
        <v>401</v>
      </c>
      <c r="AU312" s="10"/>
      <c r="AV312" s="7">
        <v>0</v>
      </c>
      <c r="AW312" s="4" t="s">
        <v>401</v>
      </c>
    </row>
    <row r="313" spans="1:51" ht="28.5" customHeight="1" x14ac:dyDescent="0.3">
      <c r="A313" s="1" t="s">
        <v>401</v>
      </c>
      <c r="B313" s="1" t="s">
        <v>401</v>
      </c>
      <c r="C313" s="1" t="s">
        <v>401</v>
      </c>
      <c r="D313" s="6">
        <v>0</v>
      </c>
      <c r="E313" s="9"/>
      <c r="F313" s="6"/>
      <c r="G313" s="9"/>
      <c r="H313" s="6"/>
      <c r="I313" s="9"/>
      <c r="J313" s="6"/>
      <c r="K313" s="9"/>
      <c r="L313" s="6"/>
      <c r="M313" s="1" t="s">
        <v>401</v>
      </c>
      <c r="N313" s="1" t="s">
        <v>401</v>
      </c>
      <c r="O313" s="1" t="s">
        <v>401</v>
      </c>
      <c r="P313" s="1" t="s">
        <v>401</v>
      </c>
      <c r="AU313" s="10"/>
      <c r="AV313" s="7">
        <v>0</v>
      </c>
      <c r="AW313" s="4" t="s">
        <v>401</v>
      </c>
    </row>
    <row r="314" spans="1:51" ht="28.5" customHeight="1" x14ac:dyDescent="0.3">
      <c r="A314" s="1" t="s">
        <v>401</v>
      </c>
      <c r="B314" s="1" t="s">
        <v>401</v>
      </c>
      <c r="C314" s="1" t="s">
        <v>401</v>
      </c>
      <c r="D314" s="6">
        <v>0</v>
      </c>
      <c r="E314" s="9"/>
      <c r="F314" s="6"/>
      <c r="G314" s="9"/>
      <c r="H314" s="6"/>
      <c r="I314" s="9"/>
      <c r="J314" s="6"/>
      <c r="K314" s="9"/>
      <c r="L314" s="6"/>
      <c r="M314" s="1" t="s">
        <v>401</v>
      </c>
      <c r="N314" s="1" t="s">
        <v>401</v>
      </c>
      <c r="O314" s="1" t="s">
        <v>401</v>
      </c>
      <c r="P314" s="1" t="s">
        <v>401</v>
      </c>
      <c r="AU314" s="10"/>
      <c r="AV314" s="7">
        <v>0</v>
      </c>
      <c r="AW314" s="4" t="s">
        <v>401</v>
      </c>
    </row>
    <row r="315" spans="1:51" ht="28.5" customHeight="1" x14ac:dyDescent="0.3">
      <c r="A315" s="1" t="s">
        <v>401</v>
      </c>
      <c r="B315" s="1" t="s">
        <v>401</v>
      </c>
      <c r="C315" s="1" t="s">
        <v>401</v>
      </c>
      <c r="D315" s="6">
        <v>0</v>
      </c>
      <c r="E315" s="9"/>
      <c r="F315" s="6"/>
      <c r="G315" s="9"/>
      <c r="H315" s="6"/>
      <c r="I315" s="9"/>
      <c r="J315" s="6"/>
      <c r="K315" s="9"/>
      <c r="L315" s="6"/>
      <c r="M315" s="1" t="s">
        <v>401</v>
      </c>
      <c r="N315" s="1" t="s">
        <v>401</v>
      </c>
      <c r="O315" s="1" t="s">
        <v>401</v>
      </c>
      <c r="P315" s="1" t="s">
        <v>401</v>
      </c>
      <c r="AU315" s="10"/>
      <c r="AV315" s="7">
        <v>0</v>
      </c>
      <c r="AW315" s="4" t="s">
        <v>401</v>
      </c>
    </row>
    <row r="316" spans="1:51" ht="28.5" customHeight="1" x14ac:dyDescent="0.3">
      <c r="A316" s="1" t="s">
        <v>75</v>
      </c>
      <c r="B316" s="1" t="s">
        <v>401</v>
      </c>
      <c r="C316" s="1" t="s">
        <v>401</v>
      </c>
      <c r="D316" s="1" t="s">
        <v>401</v>
      </c>
      <c r="E316" s="12"/>
      <c r="F316" s="6"/>
      <c r="G316" s="6"/>
      <c r="H316" s="6"/>
      <c r="I316" s="6"/>
      <c r="J316" s="6"/>
      <c r="K316" s="11"/>
      <c r="L316" s="6"/>
      <c r="M316" s="1"/>
      <c r="AW316" s="1" t="s">
        <v>401</v>
      </c>
    </row>
    <row r="317" spans="1:51" ht="28.5" customHeight="1" x14ac:dyDescent="0.3">
      <c r="A317" s="8" t="s">
        <v>563</v>
      </c>
      <c r="B317" s="1"/>
      <c r="C317" s="1"/>
      <c r="D317" s="1" t="s">
        <v>401</v>
      </c>
      <c r="E317" s="1"/>
      <c r="F317" s="1"/>
      <c r="G317" s="1"/>
      <c r="H317" s="1"/>
      <c r="I317" s="1"/>
      <c r="J317" s="1"/>
      <c r="K317" s="1"/>
      <c r="L317" s="1"/>
      <c r="M317" s="1" t="s">
        <v>401</v>
      </c>
      <c r="N317" s="2" t="s">
        <v>401</v>
      </c>
      <c r="Q317" s="10" t="s">
        <v>111</v>
      </c>
      <c r="R317" s="7">
        <v>1714134</v>
      </c>
      <c r="S317" s="7">
        <v>0</v>
      </c>
      <c r="AH317" s="10"/>
      <c r="AW317" s="1" t="s">
        <v>401</v>
      </c>
    </row>
    <row r="318" spans="1:51" ht="28.5" customHeight="1" x14ac:dyDescent="0.3">
      <c r="A318" s="1" t="s">
        <v>595</v>
      </c>
      <c r="B318" s="1"/>
      <c r="C318" s="1"/>
      <c r="D318" s="1" t="s">
        <v>401</v>
      </c>
      <c r="E318" s="1"/>
      <c r="F318" s="1"/>
      <c r="G318" s="1"/>
      <c r="H318" s="1"/>
      <c r="I318" s="1"/>
      <c r="J318" s="1"/>
      <c r="K318" s="1"/>
      <c r="L318" s="1"/>
      <c r="N318" s="17" t="s">
        <v>10</v>
      </c>
      <c r="O318" s="10" t="s">
        <v>401</v>
      </c>
      <c r="P318" s="10" t="s">
        <v>401</v>
      </c>
      <c r="Q318" s="10" t="s">
        <v>111</v>
      </c>
      <c r="R318" s="7">
        <v>1714134</v>
      </c>
      <c r="S318" s="7">
        <v>10</v>
      </c>
      <c r="T318" s="10" t="s">
        <v>231</v>
      </c>
      <c r="U318" s="10" t="s">
        <v>231</v>
      </c>
      <c r="V318" s="10" t="s">
        <v>231</v>
      </c>
      <c r="W318" s="10" t="s">
        <v>401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108</v>
      </c>
      <c r="AJ318" s="7">
        <v>0</v>
      </c>
      <c r="AK318" s="7">
        <v>0</v>
      </c>
      <c r="AL318" s="7">
        <v>0</v>
      </c>
      <c r="AM318" s="7">
        <v>0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0</v>
      </c>
      <c r="AU318" s="10"/>
      <c r="AV318" s="7">
        <v>100</v>
      </c>
      <c r="AW318" s="4" t="s">
        <v>401</v>
      </c>
      <c r="AX318" s="17" t="s">
        <v>401</v>
      </c>
      <c r="AY318" s="10" t="s">
        <v>401</v>
      </c>
    </row>
    <row r="319" spans="1:51" ht="28.5" customHeight="1" x14ac:dyDescent="0.3">
      <c r="A319" s="1" t="s">
        <v>295</v>
      </c>
      <c r="B319" s="3" t="s">
        <v>58</v>
      </c>
      <c r="C319" s="1" t="s">
        <v>645</v>
      </c>
      <c r="D319" s="14">
        <v>0.17</v>
      </c>
      <c r="E319" s="9"/>
      <c r="F319" s="6"/>
      <c r="G319" s="9"/>
      <c r="H319" s="6"/>
      <c r="I319" s="9"/>
      <c r="J319" s="6"/>
      <c r="K319" s="9"/>
      <c r="L319" s="6"/>
      <c r="M319" s="3" t="s">
        <v>401</v>
      </c>
      <c r="N319" s="5" t="s">
        <v>216</v>
      </c>
      <c r="O319" s="10" t="s">
        <v>401</v>
      </c>
      <c r="P319" s="10" t="s">
        <v>401</v>
      </c>
      <c r="Q319" s="10" t="s">
        <v>111</v>
      </c>
      <c r="R319" s="7">
        <v>1714134</v>
      </c>
      <c r="S319" s="7">
        <v>20</v>
      </c>
      <c r="T319" s="10" t="s">
        <v>231</v>
      </c>
      <c r="U319" s="10" t="s">
        <v>231</v>
      </c>
      <c r="V319" s="10" t="s">
        <v>438</v>
      </c>
      <c r="W319" s="10" t="s">
        <v>401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108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0"/>
      <c r="AV319" s="7">
        <v>100</v>
      </c>
      <c r="AW319" s="4" t="s">
        <v>236</v>
      </c>
      <c r="AX319" s="17" t="s">
        <v>401</v>
      </c>
      <c r="AY319" s="18" t="str">
        <f>HYPERLINK("#단가대비표!B131", "▶바로가기")</f>
        <v>▶바로가기</v>
      </c>
    </row>
    <row r="320" spans="1:51" ht="28.5" customHeight="1" x14ac:dyDescent="0.3">
      <c r="A320" s="1" t="s">
        <v>335</v>
      </c>
      <c r="B320" s="3" t="s">
        <v>401</v>
      </c>
      <c r="C320" s="1" t="s">
        <v>645</v>
      </c>
      <c r="D320" s="14">
        <v>0.17</v>
      </c>
      <c r="E320" s="9"/>
      <c r="F320" s="6"/>
      <c r="G320" s="9"/>
      <c r="H320" s="6"/>
      <c r="I320" s="9"/>
      <c r="J320" s="6"/>
      <c r="K320" s="9"/>
      <c r="L320" s="6"/>
      <c r="M320" s="3"/>
      <c r="N320" s="5" t="s">
        <v>34</v>
      </c>
      <c r="O320" s="10" t="s">
        <v>401</v>
      </c>
      <c r="P320" s="10" t="s">
        <v>401</v>
      </c>
      <c r="Q320" s="10" t="s">
        <v>111</v>
      </c>
      <c r="R320" s="7">
        <v>1714134</v>
      </c>
      <c r="S320" s="7">
        <v>40</v>
      </c>
      <c r="T320" s="10" t="s">
        <v>231</v>
      </c>
      <c r="U320" s="10" t="s">
        <v>231</v>
      </c>
      <c r="V320" s="10" t="s">
        <v>438</v>
      </c>
      <c r="W320" s="10" t="s">
        <v>401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108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0" t="s">
        <v>401</v>
      </c>
      <c r="AV320" s="7">
        <v>100</v>
      </c>
      <c r="AW320" s="4" t="s">
        <v>545</v>
      </c>
      <c r="AX320" s="17" t="s">
        <v>401</v>
      </c>
      <c r="AY320" s="18" t="str">
        <f>HYPERLINK("#단가대비표!B134", "▶바로가기")</f>
        <v>▶바로가기</v>
      </c>
    </row>
    <row r="321" spans="1:51" ht="28.5" customHeight="1" x14ac:dyDescent="0.3">
      <c r="A321" s="1" t="s">
        <v>314</v>
      </c>
      <c r="B321" s="3" t="s">
        <v>257</v>
      </c>
      <c r="C321" s="1" t="s">
        <v>645</v>
      </c>
      <c r="D321" s="14">
        <v>0.17</v>
      </c>
      <c r="E321" s="9"/>
      <c r="F321" s="6"/>
      <c r="G321" s="9"/>
      <c r="H321" s="6"/>
      <c r="I321" s="9"/>
      <c r="J321" s="6"/>
      <c r="K321" s="9"/>
      <c r="L321" s="6"/>
      <c r="M321" s="3" t="s">
        <v>401</v>
      </c>
      <c r="N321" s="5" t="s">
        <v>556</v>
      </c>
      <c r="O321" s="10" t="s">
        <v>401</v>
      </c>
      <c r="P321" s="10" t="s">
        <v>401</v>
      </c>
      <c r="Q321" s="10" t="s">
        <v>111</v>
      </c>
      <c r="R321" s="7">
        <v>1714134</v>
      </c>
      <c r="S321" s="7">
        <v>45</v>
      </c>
      <c r="T321" s="10" t="s">
        <v>231</v>
      </c>
      <c r="U321" s="10" t="s">
        <v>231</v>
      </c>
      <c r="V321" s="10" t="s">
        <v>438</v>
      </c>
      <c r="W321" s="10" t="s">
        <v>401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108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0" t="s">
        <v>401</v>
      </c>
      <c r="AV321" s="7">
        <v>100</v>
      </c>
      <c r="AW321" s="4" t="s">
        <v>418</v>
      </c>
      <c r="AX321" s="17" t="s">
        <v>401</v>
      </c>
      <c r="AY321" s="18" t="str">
        <f>HYPERLINK("#단가대비표!B137", "▶바로가기")</f>
        <v>▶바로가기</v>
      </c>
    </row>
    <row r="322" spans="1:51" ht="28.5" customHeight="1" x14ac:dyDescent="0.3">
      <c r="A322" s="1" t="s">
        <v>595</v>
      </c>
      <c r="B322" s="1"/>
      <c r="C322" s="1"/>
      <c r="D322" s="1" t="s">
        <v>401</v>
      </c>
      <c r="E322" s="1"/>
      <c r="F322" s="1"/>
      <c r="G322" s="1"/>
      <c r="H322" s="1"/>
      <c r="I322" s="1"/>
      <c r="J322" s="1"/>
      <c r="K322" s="1"/>
      <c r="L322" s="1"/>
      <c r="N322" s="17" t="s">
        <v>10</v>
      </c>
      <c r="O322" s="10" t="s">
        <v>401</v>
      </c>
      <c r="P322" s="10" t="s">
        <v>401</v>
      </c>
      <c r="Q322" s="10" t="s">
        <v>111</v>
      </c>
      <c r="R322" s="7">
        <v>1714134</v>
      </c>
      <c r="S322" s="7">
        <v>50</v>
      </c>
      <c r="T322" s="10" t="s">
        <v>231</v>
      </c>
      <c r="U322" s="10" t="s">
        <v>231</v>
      </c>
      <c r="V322" s="10" t="s">
        <v>231</v>
      </c>
      <c r="W322" s="10" t="s">
        <v>401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108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0"/>
      <c r="AV322" s="7">
        <v>100</v>
      </c>
      <c r="AW322" s="4" t="s">
        <v>401</v>
      </c>
      <c r="AX322" s="17" t="s">
        <v>401</v>
      </c>
      <c r="AY322" s="10" t="s">
        <v>401</v>
      </c>
    </row>
    <row r="323" spans="1:51" ht="28.5" customHeight="1" x14ac:dyDescent="0.3">
      <c r="A323" s="1" t="s">
        <v>480</v>
      </c>
      <c r="B323" s="3" t="s">
        <v>643</v>
      </c>
      <c r="C323" s="1" t="s">
        <v>645</v>
      </c>
      <c r="D323" s="14">
        <v>0.28000000000000003</v>
      </c>
      <c r="E323" s="9"/>
      <c r="F323" s="6"/>
      <c r="G323" s="9"/>
      <c r="H323" s="6"/>
      <c r="I323" s="9"/>
      <c r="J323" s="6"/>
      <c r="K323" s="9"/>
      <c r="L323" s="6"/>
      <c r="M323" s="3" t="s">
        <v>401</v>
      </c>
      <c r="N323" s="5" t="s">
        <v>386</v>
      </c>
      <c r="O323" s="10" t="s">
        <v>401</v>
      </c>
      <c r="P323" s="10" t="s">
        <v>401</v>
      </c>
      <c r="Q323" s="10" t="s">
        <v>111</v>
      </c>
      <c r="R323" s="7">
        <v>1714134</v>
      </c>
      <c r="S323" s="7">
        <v>60</v>
      </c>
      <c r="T323" s="10" t="s">
        <v>231</v>
      </c>
      <c r="U323" s="10" t="s">
        <v>231</v>
      </c>
      <c r="V323" s="10" t="s">
        <v>438</v>
      </c>
      <c r="W323" s="10" t="s">
        <v>401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108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0"/>
      <c r="AV323" s="7">
        <v>100</v>
      </c>
      <c r="AW323" s="4" t="s">
        <v>489</v>
      </c>
      <c r="AX323" s="17" t="s">
        <v>401</v>
      </c>
      <c r="AY323" s="18" t="str">
        <f>HYPERLINK("#단가대비표!B132", "▶바로가기")</f>
        <v>▶바로가기</v>
      </c>
    </row>
    <row r="324" spans="1:51" ht="28.5" customHeight="1" x14ac:dyDescent="0.3">
      <c r="A324" s="1" t="s">
        <v>480</v>
      </c>
      <c r="B324" s="3" t="s">
        <v>423</v>
      </c>
      <c r="C324" s="1" t="s">
        <v>645</v>
      </c>
      <c r="D324" s="14">
        <v>10</v>
      </c>
      <c r="E324" s="9"/>
      <c r="F324" s="6"/>
      <c r="G324" s="9"/>
      <c r="H324" s="6"/>
      <c r="I324" s="9"/>
      <c r="J324" s="6"/>
      <c r="K324" s="9"/>
      <c r="L324" s="6"/>
      <c r="M324" s="3" t="s">
        <v>401</v>
      </c>
      <c r="N324" s="5" t="s">
        <v>279</v>
      </c>
      <c r="O324" s="10" t="s">
        <v>401</v>
      </c>
      <c r="P324" s="10" t="s">
        <v>401</v>
      </c>
      <c r="Q324" s="10" t="s">
        <v>111</v>
      </c>
      <c r="R324" s="7">
        <v>1714134</v>
      </c>
      <c r="S324" s="7">
        <v>70</v>
      </c>
      <c r="T324" s="10" t="s">
        <v>231</v>
      </c>
      <c r="U324" s="10" t="s">
        <v>231</v>
      </c>
      <c r="V324" s="10" t="s">
        <v>438</v>
      </c>
      <c r="W324" s="10" t="s">
        <v>401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108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0"/>
      <c r="AV324" s="7">
        <v>100</v>
      </c>
      <c r="AW324" s="4" t="s">
        <v>440</v>
      </c>
      <c r="AX324" s="17" t="s">
        <v>401</v>
      </c>
      <c r="AY324" s="18" t="str">
        <f>HYPERLINK("#단가대비표!B133", "▶바로가기")</f>
        <v>▶바로가기</v>
      </c>
    </row>
    <row r="325" spans="1:51" ht="28.5" customHeight="1" x14ac:dyDescent="0.3">
      <c r="A325" s="1" t="s">
        <v>134</v>
      </c>
      <c r="B325" s="3" t="s">
        <v>329</v>
      </c>
      <c r="C325" s="1" t="s">
        <v>645</v>
      </c>
      <c r="D325" s="14">
        <v>10.28</v>
      </c>
      <c r="E325" s="9"/>
      <c r="F325" s="6"/>
      <c r="G325" s="9"/>
      <c r="H325" s="6"/>
      <c r="I325" s="9"/>
      <c r="J325" s="6"/>
      <c r="K325" s="9"/>
      <c r="L325" s="6"/>
      <c r="M325" s="3"/>
      <c r="N325" s="5" t="s">
        <v>119</v>
      </c>
      <c r="O325" s="10" t="s">
        <v>401</v>
      </c>
      <c r="P325" s="10" t="s">
        <v>401</v>
      </c>
      <c r="Q325" s="10" t="s">
        <v>111</v>
      </c>
      <c r="R325" s="7">
        <v>1714134</v>
      </c>
      <c r="S325" s="7">
        <v>80</v>
      </c>
      <c r="T325" s="10" t="s">
        <v>231</v>
      </c>
      <c r="U325" s="10" t="s">
        <v>231</v>
      </c>
      <c r="V325" s="10" t="s">
        <v>438</v>
      </c>
      <c r="W325" s="10" t="s">
        <v>401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108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0" t="s">
        <v>401</v>
      </c>
      <c r="AV325" s="7">
        <v>100</v>
      </c>
      <c r="AW325" s="4" t="s">
        <v>225</v>
      </c>
      <c r="AX325" s="17" t="s">
        <v>401</v>
      </c>
      <c r="AY325" s="18" t="str">
        <f>HYPERLINK("#단가대비표!B135", "▶바로가기")</f>
        <v>▶바로가기</v>
      </c>
    </row>
    <row r="326" spans="1:51" ht="28.5" customHeight="1" x14ac:dyDescent="0.3">
      <c r="A326" s="1" t="s">
        <v>83</v>
      </c>
      <c r="B326" s="3" t="s">
        <v>490</v>
      </c>
      <c r="C326" s="1" t="s">
        <v>645</v>
      </c>
      <c r="D326" s="14">
        <v>10.28</v>
      </c>
      <c r="E326" s="9"/>
      <c r="F326" s="6"/>
      <c r="G326" s="9"/>
      <c r="H326" s="6"/>
      <c r="I326" s="9"/>
      <c r="J326" s="6"/>
      <c r="K326" s="9"/>
      <c r="L326" s="6"/>
      <c r="M326" s="3" t="s">
        <v>401</v>
      </c>
      <c r="N326" s="5" t="s">
        <v>283</v>
      </c>
      <c r="O326" s="10" t="s">
        <v>401</v>
      </c>
      <c r="P326" s="10" t="s">
        <v>401</v>
      </c>
      <c r="Q326" s="10" t="s">
        <v>111</v>
      </c>
      <c r="R326" s="7">
        <v>1714134</v>
      </c>
      <c r="S326" s="7">
        <v>90</v>
      </c>
      <c r="T326" s="10" t="s">
        <v>231</v>
      </c>
      <c r="U326" s="10" t="s">
        <v>231</v>
      </c>
      <c r="V326" s="10" t="s">
        <v>438</v>
      </c>
      <c r="W326" s="10" t="s">
        <v>401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108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0" t="s">
        <v>401</v>
      </c>
      <c r="AV326" s="7">
        <v>100</v>
      </c>
      <c r="AW326" s="4" t="s">
        <v>455</v>
      </c>
      <c r="AX326" s="17" t="s">
        <v>401</v>
      </c>
      <c r="AY326" s="18" t="str">
        <f>HYPERLINK("#단가대비표!B136", "▶바로가기")</f>
        <v>▶바로가기</v>
      </c>
    </row>
    <row r="327" spans="1:51" ht="28.5" customHeight="1" x14ac:dyDescent="0.3">
      <c r="A327" s="1" t="s">
        <v>401</v>
      </c>
      <c r="B327" s="1" t="s">
        <v>401</v>
      </c>
      <c r="C327" s="1" t="s">
        <v>401</v>
      </c>
      <c r="D327" s="6">
        <v>0</v>
      </c>
      <c r="E327" s="9"/>
      <c r="F327" s="6"/>
      <c r="G327" s="9"/>
      <c r="H327" s="6"/>
      <c r="I327" s="9"/>
      <c r="J327" s="6"/>
      <c r="K327" s="9"/>
      <c r="L327" s="6"/>
      <c r="M327" s="1" t="s">
        <v>401</v>
      </c>
      <c r="N327" s="1" t="s">
        <v>401</v>
      </c>
      <c r="O327" s="1" t="s">
        <v>401</v>
      </c>
      <c r="P327" s="1" t="s">
        <v>401</v>
      </c>
      <c r="AU327" s="10"/>
      <c r="AV327" s="7">
        <v>0</v>
      </c>
      <c r="AW327" s="4" t="s">
        <v>401</v>
      </c>
    </row>
    <row r="328" spans="1:51" ht="28.5" customHeight="1" x14ac:dyDescent="0.3">
      <c r="A328" s="1" t="s">
        <v>401</v>
      </c>
      <c r="B328" s="1" t="s">
        <v>401</v>
      </c>
      <c r="C328" s="1" t="s">
        <v>401</v>
      </c>
      <c r="D328" s="6">
        <v>0</v>
      </c>
      <c r="E328" s="9"/>
      <c r="F328" s="6"/>
      <c r="G328" s="9"/>
      <c r="H328" s="6"/>
      <c r="I328" s="9"/>
      <c r="J328" s="6"/>
      <c r="K328" s="9"/>
      <c r="L328" s="6"/>
      <c r="M328" s="1" t="s">
        <v>401</v>
      </c>
      <c r="N328" s="1" t="s">
        <v>401</v>
      </c>
      <c r="O328" s="1" t="s">
        <v>401</v>
      </c>
      <c r="P328" s="1" t="s">
        <v>401</v>
      </c>
      <c r="AU328" s="10"/>
      <c r="AV328" s="7">
        <v>0</v>
      </c>
      <c r="AW328" s="4" t="s">
        <v>401</v>
      </c>
    </row>
    <row r="329" spans="1:51" ht="28.5" customHeight="1" x14ac:dyDescent="0.3">
      <c r="A329" s="1" t="s">
        <v>401</v>
      </c>
      <c r="B329" s="1" t="s">
        <v>401</v>
      </c>
      <c r="C329" s="1" t="s">
        <v>401</v>
      </c>
      <c r="D329" s="6">
        <v>0</v>
      </c>
      <c r="E329" s="9"/>
      <c r="F329" s="6"/>
      <c r="G329" s="9"/>
      <c r="H329" s="6"/>
      <c r="I329" s="9"/>
      <c r="J329" s="6"/>
      <c r="K329" s="9"/>
      <c r="L329" s="6"/>
      <c r="M329" s="1" t="s">
        <v>401</v>
      </c>
      <c r="N329" s="1" t="s">
        <v>401</v>
      </c>
      <c r="O329" s="1" t="s">
        <v>401</v>
      </c>
      <c r="P329" s="1" t="s">
        <v>401</v>
      </c>
      <c r="AU329" s="10"/>
      <c r="AV329" s="7">
        <v>0</v>
      </c>
      <c r="AW329" s="4" t="s">
        <v>401</v>
      </c>
    </row>
    <row r="330" spans="1:51" ht="28.5" customHeight="1" x14ac:dyDescent="0.3">
      <c r="A330" s="1" t="s">
        <v>401</v>
      </c>
      <c r="B330" s="1" t="s">
        <v>401</v>
      </c>
      <c r="C330" s="1" t="s">
        <v>401</v>
      </c>
      <c r="D330" s="6">
        <v>0</v>
      </c>
      <c r="E330" s="9"/>
      <c r="F330" s="6"/>
      <c r="G330" s="9"/>
      <c r="H330" s="6"/>
      <c r="I330" s="9"/>
      <c r="J330" s="6"/>
      <c r="K330" s="9"/>
      <c r="L330" s="6"/>
      <c r="M330" s="1" t="s">
        <v>401</v>
      </c>
      <c r="N330" s="1" t="s">
        <v>401</v>
      </c>
      <c r="O330" s="1" t="s">
        <v>401</v>
      </c>
      <c r="P330" s="1" t="s">
        <v>401</v>
      </c>
      <c r="AU330" s="10"/>
      <c r="AV330" s="7">
        <v>0</v>
      </c>
      <c r="AW330" s="4" t="s">
        <v>401</v>
      </c>
    </row>
    <row r="331" spans="1:51" ht="28.5" customHeight="1" x14ac:dyDescent="0.3">
      <c r="A331" s="1" t="s">
        <v>401</v>
      </c>
      <c r="B331" s="1" t="s">
        <v>401</v>
      </c>
      <c r="C331" s="1" t="s">
        <v>401</v>
      </c>
      <c r="D331" s="6">
        <v>0</v>
      </c>
      <c r="E331" s="9"/>
      <c r="F331" s="6"/>
      <c r="G331" s="9"/>
      <c r="H331" s="6"/>
      <c r="I331" s="9"/>
      <c r="J331" s="6"/>
      <c r="K331" s="9"/>
      <c r="L331" s="6"/>
      <c r="M331" s="1" t="s">
        <v>401</v>
      </c>
      <c r="N331" s="1" t="s">
        <v>401</v>
      </c>
      <c r="O331" s="1" t="s">
        <v>401</v>
      </c>
      <c r="P331" s="1" t="s">
        <v>401</v>
      </c>
      <c r="AU331" s="10"/>
      <c r="AV331" s="7">
        <v>0</v>
      </c>
      <c r="AW331" s="4" t="s">
        <v>401</v>
      </c>
    </row>
    <row r="332" spans="1:51" ht="28.5" customHeight="1" x14ac:dyDescent="0.3">
      <c r="A332" s="1" t="s">
        <v>401</v>
      </c>
      <c r="B332" s="1" t="s">
        <v>401</v>
      </c>
      <c r="C332" s="1" t="s">
        <v>401</v>
      </c>
      <c r="D332" s="6">
        <v>0</v>
      </c>
      <c r="E332" s="9"/>
      <c r="F332" s="6"/>
      <c r="G332" s="9"/>
      <c r="H332" s="6"/>
      <c r="I332" s="9"/>
      <c r="J332" s="6"/>
      <c r="K332" s="9"/>
      <c r="L332" s="6"/>
      <c r="M332" s="1" t="s">
        <v>401</v>
      </c>
      <c r="N332" s="1" t="s">
        <v>401</v>
      </c>
      <c r="O332" s="1" t="s">
        <v>401</v>
      </c>
      <c r="P332" s="1" t="s">
        <v>401</v>
      </c>
      <c r="AU332" s="10"/>
      <c r="AV332" s="7">
        <v>0</v>
      </c>
      <c r="AW332" s="4" t="s">
        <v>401</v>
      </c>
    </row>
    <row r="333" spans="1:51" ht="28.5" customHeight="1" x14ac:dyDescent="0.3">
      <c r="A333" s="1" t="s">
        <v>401</v>
      </c>
      <c r="B333" s="1" t="s">
        <v>401</v>
      </c>
      <c r="C333" s="1" t="s">
        <v>401</v>
      </c>
      <c r="D333" s="6">
        <v>0</v>
      </c>
      <c r="E333" s="9"/>
      <c r="F333" s="6"/>
      <c r="G333" s="9"/>
      <c r="H333" s="6"/>
      <c r="I333" s="9"/>
      <c r="J333" s="6"/>
      <c r="K333" s="9"/>
      <c r="L333" s="6"/>
      <c r="M333" s="1" t="s">
        <v>401</v>
      </c>
      <c r="N333" s="1" t="s">
        <v>401</v>
      </c>
      <c r="O333" s="1" t="s">
        <v>401</v>
      </c>
      <c r="P333" s="1" t="s">
        <v>401</v>
      </c>
      <c r="AU333" s="10"/>
      <c r="AV333" s="7">
        <v>0</v>
      </c>
      <c r="AW333" s="4" t="s">
        <v>401</v>
      </c>
    </row>
    <row r="334" spans="1:51" ht="28.5" customHeight="1" x14ac:dyDescent="0.3">
      <c r="A334" s="1" t="s">
        <v>401</v>
      </c>
      <c r="B334" s="1" t="s">
        <v>401</v>
      </c>
      <c r="C334" s="1" t="s">
        <v>401</v>
      </c>
      <c r="D334" s="6">
        <v>0</v>
      </c>
      <c r="E334" s="9"/>
      <c r="F334" s="6"/>
      <c r="G334" s="9"/>
      <c r="H334" s="6"/>
      <c r="I334" s="9"/>
      <c r="J334" s="6"/>
      <c r="K334" s="9"/>
      <c r="L334" s="6"/>
      <c r="M334" s="1" t="s">
        <v>401</v>
      </c>
      <c r="N334" s="1" t="s">
        <v>401</v>
      </c>
      <c r="O334" s="1" t="s">
        <v>401</v>
      </c>
      <c r="P334" s="1" t="s">
        <v>401</v>
      </c>
      <c r="AU334" s="10"/>
      <c r="AV334" s="7">
        <v>0</v>
      </c>
      <c r="AW334" s="4" t="s">
        <v>401</v>
      </c>
    </row>
    <row r="335" spans="1:51" ht="28.5" customHeight="1" x14ac:dyDescent="0.3">
      <c r="A335" s="1" t="s">
        <v>401</v>
      </c>
      <c r="B335" s="1" t="s">
        <v>401</v>
      </c>
      <c r="C335" s="1" t="s">
        <v>401</v>
      </c>
      <c r="D335" s="6">
        <v>0</v>
      </c>
      <c r="E335" s="9"/>
      <c r="F335" s="6"/>
      <c r="G335" s="9"/>
      <c r="H335" s="6"/>
      <c r="I335" s="9"/>
      <c r="J335" s="6"/>
      <c r="K335" s="9"/>
      <c r="L335" s="6"/>
      <c r="M335" s="1" t="s">
        <v>401</v>
      </c>
      <c r="N335" s="1" t="s">
        <v>401</v>
      </c>
      <c r="O335" s="1" t="s">
        <v>401</v>
      </c>
      <c r="P335" s="1" t="s">
        <v>401</v>
      </c>
      <c r="AU335" s="10"/>
      <c r="AV335" s="7">
        <v>0</v>
      </c>
      <c r="AW335" s="4" t="s">
        <v>401</v>
      </c>
    </row>
    <row r="336" spans="1:51" ht="28.5" customHeight="1" x14ac:dyDescent="0.3">
      <c r="A336" s="1" t="s">
        <v>401</v>
      </c>
      <c r="B336" s="1" t="s">
        <v>401</v>
      </c>
      <c r="C336" s="1" t="s">
        <v>401</v>
      </c>
      <c r="D336" s="6">
        <v>0</v>
      </c>
      <c r="E336" s="9"/>
      <c r="F336" s="6"/>
      <c r="G336" s="9"/>
      <c r="H336" s="6"/>
      <c r="I336" s="9"/>
      <c r="J336" s="6"/>
      <c r="K336" s="9"/>
      <c r="L336" s="6"/>
      <c r="M336" s="1" t="s">
        <v>401</v>
      </c>
      <c r="N336" s="1" t="s">
        <v>401</v>
      </c>
      <c r="O336" s="1" t="s">
        <v>401</v>
      </c>
      <c r="P336" s="1" t="s">
        <v>401</v>
      </c>
      <c r="AU336" s="10"/>
      <c r="AV336" s="7">
        <v>0</v>
      </c>
      <c r="AW336" s="4" t="s">
        <v>401</v>
      </c>
    </row>
    <row r="337" spans="1:51" ht="28.5" customHeight="1" x14ac:dyDescent="0.3">
      <c r="A337" s="1" t="s">
        <v>401</v>
      </c>
      <c r="B337" s="1" t="s">
        <v>401</v>
      </c>
      <c r="C337" s="1" t="s">
        <v>401</v>
      </c>
      <c r="D337" s="6">
        <v>0</v>
      </c>
      <c r="E337" s="9"/>
      <c r="F337" s="6"/>
      <c r="G337" s="9"/>
      <c r="H337" s="6"/>
      <c r="I337" s="9"/>
      <c r="J337" s="6"/>
      <c r="K337" s="9"/>
      <c r="L337" s="6"/>
      <c r="M337" s="1" t="s">
        <v>401</v>
      </c>
      <c r="N337" s="1" t="s">
        <v>401</v>
      </c>
      <c r="O337" s="1" t="s">
        <v>401</v>
      </c>
      <c r="P337" s="1" t="s">
        <v>401</v>
      </c>
      <c r="AU337" s="10"/>
      <c r="AV337" s="7">
        <v>0</v>
      </c>
      <c r="AW337" s="4" t="s">
        <v>401</v>
      </c>
    </row>
    <row r="338" spans="1:51" ht="28.5" customHeight="1" x14ac:dyDescent="0.3">
      <c r="A338" s="1" t="s">
        <v>401</v>
      </c>
      <c r="B338" s="1" t="s">
        <v>401</v>
      </c>
      <c r="C338" s="1" t="s">
        <v>401</v>
      </c>
      <c r="D338" s="6">
        <v>0</v>
      </c>
      <c r="E338" s="9"/>
      <c r="F338" s="6"/>
      <c r="G338" s="9"/>
      <c r="H338" s="6"/>
      <c r="I338" s="9"/>
      <c r="J338" s="6"/>
      <c r="K338" s="9"/>
      <c r="L338" s="6"/>
      <c r="M338" s="1" t="s">
        <v>401</v>
      </c>
      <c r="N338" s="1" t="s">
        <v>401</v>
      </c>
      <c r="O338" s="1" t="s">
        <v>401</v>
      </c>
      <c r="P338" s="1" t="s">
        <v>401</v>
      </c>
      <c r="AU338" s="10"/>
      <c r="AV338" s="7">
        <v>0</v>
      </c>
      <c r="AW338" s="4" t="s">
        <v>401</v>
      </c>
    </row>
    <row r="339" spans="1:51" ht="28.5" customHeight="1" x14ac:dyDescent="0.3">
      <c r="A339" s="1" t="s">
        <v>401</v>
      </c>
      <c r="B339" s="1" t="s">
        <v>401</v>
      </c>
      <c r="C339" s="1" t="s">
        <v>401</v>
      </c>
      <c r="D339" s="6">
        <v>0</v>
      </c>
      <c r="E339" s="9"/>
      <c r="F339" s="6"/>
      <c r="G339" s="9"/>
      <c r="H339" s="6"/>
      <c r="I339" s="9"/>
      <c r="J339" s="6"/>
      <c r="K339" s="9"/>
      <c r="L339" s="6"/>
      <c r="M339" s="1" t="s">
        <v>401</v>
      </c>
      <c r="N339" s="1" t="s">
        <v>401</v>
      </c>
      <c r="O339" s="1" t="s">
        <v>401</v>
      </c>
      <c r="P339" s="1" t="s">
        <v>401</v>
      </c>
      <c r="AU339" s="10"/>
      <c r="AV339" s="7">
        <v>0</v>
      </c>
      <c r="AW339" s="4" t="s">
        <v>401</v>
      </c>
    </row>
    <row r="340" spans="1:51" ht="28.5" customHeight="1" x14ac:dyDescent="0.3">
      <c r="A340" s="1" t="s">
        <v>401</v>
      </c>
      <c r="B340" s="1" t="s">
        <v>401</v>
      </c>
      <c r="C340" s="1" t="s">
        <v>401</v>
      </c>
      <c r="D340" s="6">
        <v>0</v>
      </c>
      <c r="E340" s="9"/>
      <c r="F340" s="6"/>
      <c r="G340" s="9"/>
      <c r="H340" s="6"/>
      <c r="I340" s="9"/>
      <c r="J340" s="6"/>
      <c r="K340" s="9"/>
      <c r="L340" s="6"/>
      <c r="M340" s="1" t="s">
        <v>401</v>
      </c>
      <c r="N340" s="1" t="s">
        <v>401</v>
      </c>
      <c r="O340" s="1" t="s">
        <v>401</v>
      </c>
      <c r="P340" s="1" t="s">
        <v>401</v>
      </c>
      <c r="AU340" s="10"/>
      <c r="AV340" s="7">
        <v>0</v>
      </c>
      <c r="AW340" s="4" t="s">
        <v>401</v>
      </c>
    </row>
    <row r="341" spans="1:51" ht="28.5" customHeight="1" x14ac:dyDescent="0.3">
      <c r="A341" s="1" t="s">
        <v>401</v>
      </c>
      <c r="B341" s="1" t="s">
        <v>401</v>
      </c>
      <c r="C341" s="1" t="s">
        <v>401</v>
      </c>
      <c r="D341" s="6">
        <v>0</v>
      </c>
      <c r="E341" s="9"/>
      <c r="F341" s="6"/>
      <c r="G341" s="9"/>
      <c r="H341" s="6"/>
      <c r="I341" s="9"/>
      <c r="J341" s="6"/>
      <c r="K341" s="9"/>
      <c r="L341" s="6"/>
      <c r="M341" s="1" t="s">
        <v>401</v>
      </c>
      <c r="N341" s="1" t="s">
        <v>401</v>
      </c>
      <c r="O341" s="1" t="s">
        <v>401</v>
      </c>
      <c r="P341" s="1" t="s">
        <v>401</v>
      </c>
      <c r="AU341" s="10"/>
      <c r="AV341" s="7">
        <v>0</v>
      </c>
      <c r="AW341" s="4" t="s">
        <v>401</v>
      </c>
    </row>
    <row r="342" spans="1:51" ht="28.5" customHeight="1" x14ac:dyDescent="0.3">
      <c r="A342" s="1" t="s">
        <v>75</v>
      </c>
      <c r="B342" s="1" t="s">
        <v>401</v>
      </c>
      <c r="C342" s="1" t="s">
        <v>401</v>
      </c>
      <c r="D342" s="1" t="s">
        <v>401</v>
      </c>
      <c r="E342" s="12"/>
      <c r="F342" s="6"/>
      <c r="G342" s="6"/>
      <c r="H342" s="6"/>
      <c r="I342" s="6"/>
      <c r="J342" s="6"/>
      <c r="K342" s="11"/>
      <c r="L342" s="6"/>
      <c r="M342" s="1"/>
      <c r="AW342" s="1" t="s">
        <v>401</v>
      </c>
    </row>
    <row r="343" spans="1:51" ht="28.5" customHeight="1" x14ac:dyDescent="0.3">
      <c r="A343" s="8" t="s">
        <v>478</v>
      </c>
      <c r="B343" s="1"/>
      <c r="C343" s="1"/>
      <c r="D343" s="1" t="s">
        <v>401</v>
      </c>
      <c r="E343" s="1"/>
      <c r="F343" s="1"/>
      <c r="G343" s="1"/>
      <c r="H343" s="1"/>
      <c r="I343" s="1"/>
      <c r="J343" s="1"/>
      <c r="K343" s="1"/>
      <c r="L343" s="1"/>
      <c r="M343" s="1" t="s">
        <v>401</v>
      </c>
      <c r="N343" s="2" t="s">
        <v>401</v>
      </c>
      <c r="Q343" s="10" t="s">
        <v>275</v>
      </c>
      <c r="R343" s="7">
        <v>1814134</v>
      </c>
      <c r="S343" s="7">
        <v>0</v>
      </c>
      <c r="AH343" s="10"/>
      <c r="AW343" s="1" t="s">
        <v>401</v>
      </c>
    </row>
    <row r="344" spans="1:51" ht="28.5" customHeight="1" x14ac:dyDescent="0.3">
      <c r="A344" s="1" t="s">
        <v>548</v>
      </c>
      <c r="B344" s="3" t="s">
        <v>401</v>
      </c>
      <c r="C344" s="1" t="s">
        <v>73</v>
      </c>
      <c r="D344" s="14">
        <v>1</v>
      </c>
      <c r="E344" s="9"/>
      <c r="F344" s="6"/>
      <c r="G344" s="9"/>
      <c r="H344" s="6"/>
      <c r="I344" s="9"/>
      <c r="J344" s="6"/>
      <c r="K344" s="9"/>
      <c r="L344" s="6"/>
      <c r="M344" s="3" t="s">
        <v>401</v>
      </c>
      <c r="N344" s="5" t="s">
        <v>339</v>
      </c>
      <c r="O344" s="10" t="s">
        <v>401</v>
      </c>
      <c r="P344" s="10" t="s">
        <v>401</v>
      </c>
      <c r="Q344" s="10" t="s">
        <v>275</v>
      </c>
      <c r="R344" s="7">
        <v>1814134</v>
      </c>
      <c r="S344" s="7">
        <v>10</v>
      </c>
      <c r="T344" s="10" t="s">
        <v>231</v>
      </c>
      <c r="U344" s="10" t="s">
        <v>231</v>
      </c>
      <c r="V344" s="10" t="s">
        <v>438</v>
      </c>
      <c r="W344" s="10" t="s">
        <v>401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152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0"/>
      <c r="AV344" s="7">
        <v>100</v>
      </c>
      <c r="AW344" s="4" t="s">
        <v>546</v>
      </c>
      <c r="AX344" s="17" t="s">
        <v>401</v>
      </c>
      <c r="AY344" s="18" t="str">
        <f>HYPERLINK("#단가대비표!B107", "▶바로가기")</f>
        <v>▶바로가기</v>
      </c>
    </row>
    <row r="345" spans="1:51" ht="28.5" customHeight="1" x14ac:dyDescent="0.3">
      <c r="A345" s="1" t="s">
        <v>256</v>
      </c>
      <c r="B345" s="3" t="s">
        <v>401</v>
      </c>
      <c r="C345" s="1" t="s">
        <v>73</v>
      </c>
      <c r="D345" s="14">
        <v>1</v>
      </c>
      <c r="E345" s="9"/>
      <c r="F345" s="6"/>
      <c r="G345" s="9"/>
      <c r="H345" s="6"/>
      <c r="I345" s="9"/>
      <c r="J345" s="6"/>
      <c r="K345" s="9"/>
      <c r="L345" s="6"/>
      <c r="M345" s="3" t="s">
        <v>401</v>
      </c>
      <c r="N345" s="5" t="s">
        <v>218</v>
      </c>
      <c r="O345" s="10" t="s">
        <v>401</v>
      </c>
      <c r="P345" s="10" t="s">
        <v>401</v>
      </c>
      <c r="Q345" s="10" t="s">
        <v>275</v>
      </c>
      <c r="R345" s="7">
        <v>1814134</v>
      </c>
      <c r="S345" s="7">
        <v>20</v>
      </c>
      <c r="T345" s="10" t="s">
        <v>231</v>
      </c>
      <c r="U345" s="10" t="s">
        <v>231</v>
      </c>
      <c r="V345" s="10" t="s">
        <v>438</v>
      </c>
      <c r="W345" s="10" t="s">
        <v>401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152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0"/>
      <c r="AV345" s="7">
        <v>100</v>
      </c>
      <c r="AW345" s="4" t="s">
        <v>609</v>
      </c>
      <c r="AX345" s="17" t="s">
        <v>401</v>
      </c>
      <c r="AY345" s="18" t="str">
        <f>HYPERLINK("#단가대비표!B108", "▶바로가기")</f>
        <v>▶바로가기</v>
      </c>
    </row>
    <row r="346" spans="1:51" ht="28.5" customHeight="1" x14ac:dyDescent="0.3">
      <c r="A346" s="1" t="s">
        <v>35</v>
      </c>
      <c r="B346" s="3" t="s">
        <v>401</v>
      </c>
      <c r="C346" s="1" t="s">
        <v>73</v>
      </c>
      <c r="D346" s="14">
        <v>1</v>
      </c>
      <c r="E346" s="9"/>
      <c r="F346" s="6"/>
      <c r="G346" s="9"/>
      <c r="H346" s="6"/>
      <c r="I346" s="9"/>
      <c r="J346" s="6"/>
      <c r="K346" s="9"/>
      <c r="L346" s="6"/>
      <c r="M346" s="3" t="s">
        <v>401</v>
      </c>
      <c r="N346" s="5" t="s">
        <v>611</v>
      </c>
      <c r="O346" s="10" t="s">
        <v>401</v>
      </c>
      <c r="P346" s="10" t="s">
        <v>401</v>
      </c>
      <c r="Q346" s="10" t="s">
        <v>275</v>
      </c>
      <c r="R346" s="7">
        <v>1814134</v>
      </c>
      <c r="S346" s="7">
        <v>30</v>
      </c>
      <c r="T346" s="10" t="s">
        <v>231</v>
      </c>
      <c r="U346" s="10" t="s">
        <v>231</v>
      </c>
      <c r="V346" s="10" t="s">
        <v>438</v>
      </c>
      <c r="W346" s="10" t="s">
        <v>401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152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0"/>
      <c r="AV346" s="7">
        <v>100</v>
      </c>
      <c r="AW346" s="4" t="s">
        <v>561</v>
      </c>
      <c r="AX346" s="17" t="s">
        <v>401</v>
      </c>
      <c r="AY346" s="18" t="str">
        <f>HYPERLINK("#단가대비표!B109", "▶바로가기")</f>
        <v>▶바로가기</v>
      </c>
    </row>
    <row r="347" spans="1:51" ht="28.5" customHeight="1" x14ac:dyDescent="0.3">
      <c r="A347" s="1" t="s">
        <v>120</v>
      </c>
      <c r="B347" s="3" t="s">
        <v>401</v>
      </c>
      <c r="C347" s="1" t="s">
        <v>73</v>
      </c>
      <c r="D347" s="14">
        <v>1</v>
      </c>
      <c r="E347" s="9"/>
      <c r="F347" s="6"/>
      <c r="G347" s="9"/>
      <c r="H347" s="6"/>
      <c r="I347" s="9"/>
      <c r="J347" s="6"/>
      <c r="K347" s="9"/>
      <c r="L347" s="6"/>
      <c r="M347" s="3" t="s">
        <v>401</v>
      </c>
      <c r="N347" s="5" t="s">
        <v>482</v>
      </c>
      <c r="O347" s="10" t="s">
        <v>401</v>
      </c>
      <c r="P347" s="10" t="s">
        <v>401</v>
      </c>
      <c r="Q347" s="10" t="s">
        <v>275</v>
      </c>
      <c r="R347" s="7">
        <v>1814134</v>
      </c>
      <c r="S347" s="7">
        <v>40</v>
      </c>
      <c r="T347" s="10" t="s">
        <v>231</v>
      </c>
      <c r="U347" s="10" t="s">
        <v>231</v>
      </c>
      <c r="V347" s="10" t="s">
        <v>438</v>
      </c>
      <c r="W347" s="10" t="s">
        <v>401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152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0"/>
      <c r="AV347" s="7">
        <v>100</v>
      </c>
      <c r="AW347" s="4" t="s">
        <v>243</v>
      </c>
      <c r="AX347" s="17" t="s">
        <v>401</v>
      </c>
      <c r="AY347" s="18" t="str">
        <f>HYPERLINK("#단가대비표!B110", "▶바로가기")</f>
        <v>▶바로가기</v>
      </c>
    </row>
    <row r="348" spans="1:51" ht="28.5" customHeight="1" x14ac:dyDescent="0.3">
      <c r="A348" s="1" t="s">
        <v>360</v>
      </c>
      <c r="B348" s="3" t="s">
        <v>401</v>
      </c>
      <c r="C348" s="1" t="s">
        <v>73</v>
      </c>
      <c r="D348" s="14">
        <v>1</v>
      </c>
      <c r="E348" s="9"/>
      <c r="F348" s="6"/>
      <c r="G348" s="9"/>
      <c r="H348" s="6"/>
      <c r="I348" s="9"/>
      <c r="J348" s="6"/>
      <c r="K348" s="9"/>
      <c r="L348" s="6"/>
      <c r="M348" s="3" t="s">
        <v>401</v>
      </c>
      <c r="N348" s="5" t="s">
        <v>650</v>
      </c>
      <c r="O348" s="10" t="s">
        <v>401</v>
      </c>
      <c r="P348" s="10" t="s">
        <v>401</v>
      </c>
      <c r="Q348" s="10" t="s">
        <v>275</v>
      </c>
      <c r="R348" s="7">
        <v>1814134</v>
      </c>
      <c r="S348" s="7">
        <v>50</v>
      </c>
      <c r="T348" s="10" t="s">
        <v>231</v>
      </c>
      <c r="U348" s="10" t="s">
        <v>231</v>
      </c>
      <c r="V348" s="10" t="s">
        <v>438</v>
      </c>
      <c r="W348" s="10" t="s">
        <v>401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152</v>
      </c>
      <c r="AJ348" s="7">
        <v>0</v>
      </c>
      <c r="AK348" s="7">
        <v>0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0</v>
      </c>
      <c r="AU348" s="10"/>
      <c r="AV348" s="7">
        <v>100</v>
      </c>
      <c r="AW348" s="4" t="s">
        <v>212</v>
      </c>
      <c r="AX348" s="17" t="s">
        <v>401</v>
      </c>
      <c r="AY348" s="18" t="str">
        <f>HYPERLINK("#단가대비표!B111", "▶바로가기")</f>
        <v>▶바로가기</v>
      </c>
    </row>
    <row r="349" spans="1:51" ht="28.5" customHeight="1" x14ac:dyDescent="0.3">
      <c r="A349" s="1" t="s">
        <v>401</v>
      </c>
      <c r="B349" s="1" t="s">
        <v>401</v>
      </c>
      <c r="C349" s="1" t="s">
        <v>401</v>
      </c>
      <c r="D349" s="6">
        <v>0</v>
      </c>
      <c r="E349" s="9"/>
      <c r="F349" s="6"/>
      <c r="G349" s="9"/>
      <c r="H349" s="6"/>
      <c r="I349" s="9"/>
      <c r="J349" s="6"/>
      <c r="K349" s="9"/>
      <c r="L349" s="6"/>
      <c r="M349" s="1" t="s">
        <v>401</v>
      </c>
      <c r="N349" s="1" t="s">
        <v>401</v>
      </c>
      <c r="O349" s="1" t="s">
        <v>401</v>
      </c>
      <c r="P349" s="1" t="s">
        <v>401</v>
      </c>
      <c r="AU349" s="10"/>
      <c r="AV349" s="7">
        <v>0</v>
      </c>
      <c r="AW349" s="4" t="s">
        <v>401</v>
      </c>
    </row>
    <row r="350" spans="1:51" ht="28.5" customHeight="1" x14ac:dyDescent="0.3">
      <c r="A350" s="1" t="s">
        <v>401</v>
      </c>
      <c r="B350" s="1" t="s">
        <v>401</v>
      </c>
      <c r="C350" s="1" t="s">
        <v>401</v>
      </c>
      <c r="D350" s="6">
        <v>0</v>
      </c>
      <c r="E350" s="9"/>
      <c r="F350" s="6"/>
      <c r="G350" s="9"/>
      <c r="H350" s="6"/>
      <c r="I350" s="9"/>
      <c r="J350" s="6"/>
      <c r="K350" s="9"/>
      <c r="L350" s="6"/>
      <c r="M350" s="1" t="s">
        <v>401</v>
      </c>
      <c r="N350" s="1" t="s">
        <v>401</v>
      </c>
      <c r="O350" s="1" t="s">
        <v>401</v>
      </c>
      <c r="P350" s="1" t="s">
        <v>401</v>
      </c>
      <c r="AU350" s="10"/>
      <c r="AV350" s="7">
        <v>0</v>
      </c>
      <c r="AW350" s="4" t="s">
        <v>401</v>
      </c>
    </row>
    <row r="351" spans="1:51" ht="28.5" customHeight="1" x14ac:dyDescent="0.3">
      <c r="A351" s="1" t="s">
        <v>401</v>
      </c>
      <c r="B351" s="1" t="s">
        <v>401</v>
      </c>
      <c r="C351" s="1" t="s">
        <v>401</v>
      </c>
      <c r="D351" s="6">
        <v>0</v>
      </c>
      <c r="E351" s="9"/>
      <c r="F351" s="6"/>
      <c r="G351" s="9"/>
      <c r="H351" s="6"/>
      <c r="I351" s="9"/>
      <c r="J351" s="6"/>
      <c r="K351" s="9"/>
      <c r="L351" s="6"/>
      <c r="M351" s="1" t="s">
        <v>401</v>
      </c>
      <c r="N351" s="1" t="s">
        <v>401</v>
      </c>
      <c r="O351" s="1" t="s">
        <v>401</v>
      </c>
      <c r="P351" s="1" t="s">
        <v>401</v>
      </c>
      <c r="AU351" s="10"/>
      <c r="AV351" s="7">
        <v>0</v>
      </c>
      <c r="AW351" s="4" t="s">
        <v>401</v>
      </c>
    </row>
    <row r="352" spans="1:51" ht="28.5" customHeight="1" x14ac:dyDescent="0.3">
      <c r="A352" s="1" t="s">
        <v>401</v>
      </c>
      <c r="B352" s="1" t="s">
        <v>401</v>
      </c>
      <c r="C352" s="1" t="s">
        <v>401</v>
      </c>
      <c r="D352" s="6">
        <v>0</v>
      </c>
      <c r="E352" s="9"/>
      <c r="F352" s="6"/>
      <c r="G352" s="9"/>
      <c r="H352" s="6"/>
      <c r="I352" s="9"/>
      <c r="J352" s="6"/>
      <c r="K352" s="9"/>
      <c r="L352" s="6"/>
      <c r="M352" s="1" t="s">
        <v>401</v>
      </c>
      <c r="N352" s="1" t="s">
        <v>401</v>
      </c>
      <c r="O352" s="1" t="s">
        <v>401</v>
      </c>
      <c r="P352" s="1" t="s">
        <v>401</v>
      </c>
      <c r="AU352" s="10"/>
      <c r="AV352" s="7">
        <v>0</v>
      </c>
      <c r="AW352" s="4" t="s">
        <v>401</v>
      </c>
    </row>
    <row r="353" spans="1:49" ht="28.5" customHeight="1" x14ac:dyDescent="0.3">
      <c r="A353" s="1" t="s">
        <v>401</v>
      </c>
      <c r="B353" s="1" t="s">
        <v>401</v>
      </c>
      <c r="C353" s="1" t="s">
        <v>401</v>
      </c>
      <c r="D353" s="6">
        <v>0</v>
      </c>
      <c r="E353" s="9"/>
      <c r="F353" s="6"/>
      <c r="G353" s="9"/>
      <c r="H353" s="6"/>
      <c r="I353" s="9"/>
      <c r="J353" s="6"/>
      <c r="K353" s="9"/>
      <c r="L353" s="6"/>
      <c r="M353" s="1" t="s">
        <v>401</v>
      </c>
      <c r="N353" s="1" t="s">
        <v>401</v>
      </c>
      <c r="O353" s="1" t="s">
        <v>401</v>
      </c>
      <c r="P353" s="1" t="s">
        <v>401</v>
      </c>
      <c r="AU353" s="10"/>
      <c r="AV353" s="7">
        <v>0</v>
      </c>
      <c r="AW353" s="4" t="s">
        <v>401</v>
      </c>
    </row>
    <row r="354" spans="1:49" ht="28.5" customHeight="1" x14ac:dyDescent="0.3">
      <c r="A354" s="1" t="s">
        <v>401</v>
      </c>
      <c r="B354" s="1" t="s">
        <v>401</v>
      </c>
      <c r="C354" s="1" t="s">
        <v>401</v>
      </c>
      <c r="D354" s="6">
        <v>0</v>
      </c>
      <c r="E354" s="9"/>
      <c r="F354" s="6"/>
      <c r="G354" s="9"/>
      <c r="H354" s="6"/>
      <c r="I354" s="9"/>
      <c r="J354" s="6"/>
      <c r="K354" s="9"/>
      <c r="L354" s="6"/>
      <c r="M354" s="1" t="s">
        <v>401</v>
      </c>
      <c r="N354" s="1" t="s">
        <v>401</v>
      </c>
      <c r="O354" s="1" t="s">
        <v>401</v>
      </c>
      <c r="P354" s="1" t="s">
        <v>401</v>
      </c>
      <c r="AU354" s="10"/>
      <c r="AV354" s="7">
        <v>0</v>
      </c>
      <c r="AW354" s="4" t="s">
        <v>401</v>
      </c>
    </row>
    <row r="355" spans="1:49" ht="28.5" customHeight="1" x14ac:dyDescent="0.3">
      <c r="A355" s="1" t="s">
        <v>401</v>
      </c>
      <c r="B355" s="1" t="s">
        <v>401</v>
      </c>
      <c r="C355" s="1" t="s">
        <v>401</v>
      </c>
      <c r="D355" s="6">
        <v>0</v>
      </c>
      <c r="E355" s="9"/>
      <c r="F355" s="6"/>
      <c r="G355" s="9"/>
      <c r="H355" s="6"/>
      <c r="I355" s="9"/>
      <c r="J355" s="6"/>
      <c r="K355" s="9"/>
      <c r="L355" s="6"/>
      <c r="M355" s="1" t="s">
        <v>401</v>
      </c>
      <c r="N355" s="1" t="s">
        <v>401</v>
      </c>
      <c r="O355" s="1" t="s">
        <v>401</v>
      </c>
      <c r="P355" s="1" t="s">
        <v>401</v>
      </c>
      <c r="AU355" s="10"/>
      <c r="AV355" s="7">
        <v>0</v>
      </c>
      <c r="AW355" s="4" t="s">
        <v>401</v>
      </c>
    </row>
    <row r="356" spans="1:49" ht="28.5" customHeight="1" x14ac:dyDescent="0.3">
      <c r="A356" s="1" t="s">
        <v>401</v>
      </c>
      <c r="B356" s="1" t="s">
        <v>401</v>
      </c>
      <c r="C356" s="1" t="s">
        <v>401</v>
      </c>
      <c r="D356" s="6">
        <v>0</v>
      </c>
      <c r="E356" s="9"/>
      <c r="F356" s="6"/>
      <c r="G356" s="9"/>
      <c r="H356" s="6"/>
      <c r="I356" s="9"/>
      <c r="J356" s="6"/>
      <c r="K356" s="9"/>
      <c r="L356" s="6"/>
      <c r="M356" s="1" t="s">
        <v>401</v>
      </c>
      <c r="N356" s="1" t="s">
        <v>401</v>
      </c>
      <c r="O356" s="1" t="s">
        <v>401</v>
      </c>
      <c r="P356" s="1" t="s">
        <v>401</v>
      </c>
      <c r="AU356" s="10"/>
      <c r="AV356" s="7">
        <v>0</v>
      </c>
      <c r="AW356" s="4" t="s">
        <v>401</v>
      </c>
    </row>
    <row r="357" spans="1:49" ht="28.5" customHeight="1" x14ac:dyDescent="0.3">
      <c r="A357" s="1" t="s">
        <v>401</v>
      </c>
      <c r="B357" s="1" t="s">
        <v>401</v>
      </c>
      <c r="C357" s="1" t="s">
        <v>401</v>
      </c>
      <c r="D357" s="6">
        <v>0</v>
      </c>
      <c r="E357" s="9"/>
      <c r="F357" s="6"/>
      <c r="G357" s="9"/>
      <c r="H357" s="6"/>
      <c r="I357" s="9"/>
      <c r="J357" s="6"/>
      <c r="K357" s="9"/>
      <c r="L357" s="6"/>
      <c r="M357" s="1" t="s">
        <v>401</v>
      </c>
      <c r="N357" s="1" t="s">
        <v>401</v>
      </c>
      <c r="O357" s="1" t="s">
        <v>401</v>
      </c>
      <c r="P357" s="1" t="s">
        <v>401</v>
      </c>
      <c r="AU357" s="10"/>
      <c r="AV357" s="7">
        <v>0</v>
      </c>
      <c r="AW357" s="4" t="s">
        <v>401</v>
      </c>
    </row>
    <row r="358" spans="1:49" ht="28.5" customHeight="1" x14ac:dyDescent="0.3">
      <c r="A358" s="1" t="s">
        <v>401</v>
      </c>
      <c r="B358" s="1" t="s">
        <v>401</v>
      </c>
      <c r="C358" s="1" t="s">
        <v>401</v>
      </c>
      <c r="D358" s="6">
        <v>0</v>
      </c>
      <c r="E358" s="9"/>
      <c r="F358" s="6"/>
      <c r="G358" s="9"/>
      <c r="H358" s="6"/>
      <c r="I358" s="9"/>
      <c r="J358" s="6"/>
      <c r="K358" s="9"/>
      <c r="L358" s="6"/>
      <c r="M358" s="1" t="s">
        <v>401</v>
      </c>
      <c r="N358" s="1" t="s">
        <v>401</v>
      </c>
      <c r="O358" s="1" t="s">
        <v>401</v>
      </c>
      <c r="P358" s="1" t="s">
        <v>401</v>
      </c>
      <c r="AU358" s="10"/>
      <c r="AV358" s="7">
        <v>0</v>
      </c>
      <c r="AW358" s="4" t="s">
        <v>401</v>
      </c>
    </row>
    <row r="359" spans="1:49" ht="28.5" customHeight="1" x14ac:dyDescent="0.3">
      <c r="A359" s="1" t="s">
        <v>401</v>
      </c>
      <c r="B359" s="1" t="s">
        <v>401</v>
      </c>
      <c r="C359" s="1" t="s">
        <v>401</v>
      </c>
      <c r="D359" s="6">
        <v>0</v>
      </c>
      <c r="E359" s="9"/>
      <c r="F359" s="6"/>
      <c r="G359" s="9"/>
      <c r="H359" s="6"/>
      <c r="I359" s="9"/>
      <c r="J359" s="6"/>
      <c r="K359" s="9"/>
      <c r="L359" s="6"/>
      <c r="M359" s="1" t="s">
        <v>401</v>
      </c>
      <c r="N359" s="1" t="s">
        <v>401</v>
      </c>
      <c r="O359" s="1" t="s">
        <v>401</v>
      </c>
      <c r="P359" s="1" t="s">
        <v>401</v>
      </c>
      <c r="AU359" s="10"/>
      <c r="AV359" s="7">
        <v>0</v>
      </c>
      <c r="AW359" s="4" t="s">
        <v>401</v>
      </c>
    </row>
    <row r="360" spans="1:49" ht="28.5" customHeight="1" x14ac:dyDescent="0.3">
      <c r="A360" s="1" t="s">
        <v>401</v>
      </c>
      <c r="B360" s="1" t="s">
        <v>401</v>
      </c>
      <c r="C360" s="1" t="s">
        <v>401</v>
      </c>
      <c r="D360" s="6">
        <v>0</v>
      </c>
      <c r="E360" s="9"/>
      <c r="F360" s="6"/>
      <c r="G360" s="9"/>
      <c r="H360" s="6"/>
      <c r="I360" s="9"/>
      <c r="J360" s="6"/>
      <c r="K360" s="9"/>
      <c r="L360" s="6"/>
      <c r="M360" s="1" t="s">
        <v>401</v>
      </c>
      <c r="N360" s="1" t="s">
        <v>401</v>
      </c>
      <c r="O360" s="1" t="s">
        <v>401</v>
      </c>
      <c r="P360" s="1" t="s">
        <v>401</v>
      </c>
      <c r="AU360" s="10"/>
      <c r="AV360" s="7">
        <v>0</v>
      </c>
      <c r="AW360" s="4" t="s">
        <v>401</v>
      </c>
    </row>
    <row r="361" spans="1:49" ht="28.5" customHeight="1" x14ac:dyDescent="0.3">
      <c r="A361" s="1" t="s">
        <v>401</v>
      </c>
      <c r="B361" s="1" t="s">
        <v>401</v>
      </c>
      <c r="C361" s="1" t="s">
        <v>401</v>
      </c>
      <c r="D361" s="6">
        <v>0</v>
      </c>
      <c r="E361" s="9"/>
      <c r="F361" s="6"/>
      <c r="G361" s="9"/>
      <c r="H361" s="6"/>
      <c r="I361" s="9"/>
      <c r="J361" s="6"/>
      <c r="K361" s="9"/>
      <c r="L361" s="6"/>
      <c r="M361" s="1" t="s">
        <v>401</v>
      </c>
      <c r="N361" s="1" t="s">
        <v>401</v>
      </c>
      <c r="O361" s="1" t="s">
        <v>401</v>
      </c>
      <c r="P361" s="1" t="s">
        <v>401</v>
      </c>
      <c r="AU361" s="10"/>
      <c r="AV361" s="7">
        <v>0</v>
      </c>
      <c r="AW361" s="4" t="s">
        <v>401</v>
      </c>
    </row>
    <row r="362" spans="1:49" ht="28.5" customHeight="1" x14ac:dyDescent="0.3">
      <c r="A362" s="1" t="s">
        <v>401</v>
      </c>
      <c r="B362" s="1" t="s">
        <v>401</v>
      </c>
      <c r="C362" s="1" t="s">
        <v>401</v>
      </c>
      <c r="D362" s="6">
        <v>0</v>
      </c>
      <c r="E362" s="9"/>
      <c r="F362" s="6"/>
      <c r="G362" s="9"/>
      <c r="H362" s="6"/>
      <c r="I362" s="9"/>
      <c r="J362" s="6"/>
      <c r="K362" s="9"/>
      <c r="L362" s="6"/>
      <c r="M362" s="1" t="s">
        <v>401</v>
      </c>
      <c r="N362" s="1" t="s">
        <v>401</v>
      </c>
      <c r="O362" s="1" t="s">
        <v>401</v>
      </c>
      <c r="P362" s="1" t="s">
        <v>401</v>
      </c>
      <c r="AU362" s="10"/>
      <c r="AV362" s="7">
        <v>0</v>
      </c>
      <c r="AW362" s="4" t="s">
        <v>401</v>
      </c>
    </row>
    <row r="363" spans="1:49" ht="28.5" customHeight="1" x14ac:dyDescent="0.3">
      <c r="A363" s="1" t="s">
        <v>401</v>
      </c>
      <c r="B363" s="1" t="s">
        <v>401</v>
      </c>
      <c r="C363" s="1" t="s">
        <v>401</v>
      </c>
      <c r="D363" s="6">
        <v>0</v>
      </c>
      <c r="E363" s="9"/>
      <c r="F363" s="6"/>
      <c r="G363" s="9"/>
      <c r="H363" s="6"/>
      <c r="I363" s="9"/>
      <c r="J363" s="6"/>
      <c r="K363" s="9"/>
      <c r="L363" s="6"/>
      <c r="M363" s="1" t="s">
        <v>401</v>
      </c>
      <c r="N363" s="1" t="s">
        <v>401</v>
      </c>
      <c r="O363" s="1" t="s">
        <v>401</v>
      </c>
      <c r="P363" s="1" t="s">
        <v>401</v>
      </c>
      <c r="AU363" s="10"/>
      <c r="AV363" s="7">
        <v>0</v>
      </c>
      <c r="AW363" s="4" t="s">
        <v>401</v>
      </c>
    </row>
    <row r="364" spans="1:49" ht="28.5" customHeight="1" x14ac:dyDescent="0.3">
      <c r="A364" s="1" t="s">
        <v>401</v>
      </c>
      <c r="B364" s="1" t="s">
        <v>401</v>
      </c>
      <c r="C364" s="1" t="s">
        <v>401</v>
      </c>
      <c r="D364" s="6">
        <v>0</v>
      </c>
      <c r="E364" s="9"/>
      <c r="F364" s="6"/>
      <c r="G364" s="9"/>
      <c r="H364" s="6"/>
      <c r="I364" s="9"/>
      <c r="J364" s="6"/>
      <c r="K364" s="9"/>
      <c r="L364" s="6"/>
      <c r="M364" s="1" t="s">
        <v>401</v>
      </c>
      <c r="N364" s="1" t="s">
        <v>401</v>
      </c>
      <c r="O364" s="1" t="s">
        <v>401</v>
      </c>
      <c r="P364" s="1" t="s">
        <v>401</v>
      </c>
      <c r="AU364" s="10"/>
      <c r="AV364" s="7">
        <v>0</v>
      </c>
      <c r="AW364" s="4" t="s">
        <v>401</v>
      </c>
    </row>
    <row r="365" spans="1:49" ht="28.5" customHeight="1" x14ac:dyDescent="0.3">
      <c r="A365" s="1" t="s">
        <v>401</v>
      </c>
      <c r="B365" s="1" t="s">
        <v>401</v>
      </c>
      <c r="C365" s="1" t="s">
        <v>401</v>
      </c>
      <c r="D365" s="6">
        <v>0</v>
      </c>
      <c r="E365" s="9"/>
      <c r="F365" s="6"/>
      <c r="G365" s="9"/>
      <c r="H365" s="6"/>
      <c r="I365" s="9"/>
      <c r="J365" s="6"/>
      <c r="K365" s="9"/>
      <c r="L365" s="6"/>
      <c r="M365" s="1" t="s">
        <v>401</v>
      </c>
      <c r="N365" s="1" t="s">
        <v>401</v>
      </c>
      <c r="O365" s="1" t="s">
        <v>401</v>
      </c>
      <c r="P365" s="1" t="s">
        <v>401</v>
      </c>
      <c r="AU365" s="10"/>
      <c r="AV365" s="7">
        <v>0</v>
      </c>
      <c r="AW365" s="4" t="s">
        <v>401</v>
      </c>
    </row>
    <row r="366" spans="1:49" ht="28.5" customHeight="1" x14ac:dyDescent="0.3">
      <c r="A366" s="1" t="s">
        <v>401</v>
      </c>
      <c r="B366" s="1" t="s">
        <v>401</v>
      </c>
      <c r="C366" s="1" t="s">
        <v>401</v>
      </c>
      <c r="D366" s="6">
        <v>0</v>
      </c>
      <c r="E366" s="9"/>
      <c r="F366" s="6"/>
      <c r="G366" s="9"/>
      <c r="H366" s="6"/>
      <c r="I366" s="9"/>
      <c r="J366" s="6"/>
      <c r="K366" s="9"/>
      <c r="L366" s="6"/>
      <c r="M366" s="1" t="s">
        <v>401</v>
      </c>
      <c r="N366" s="1" t="s">
        <v>401</v>
      </c>
      <c r="O366" s="1" t="s">
        <v>401</v>
      </c>
      <c r="P366" s="1" t="s">
        <v>401</v>
      </c>
      <c r="AU366" s="10"/>
      <c r="AV366" s="7">
        <v>0</v>
      </c>
      <c r="AW366" s="4" t="s">
        <v>401</v>
      </c>
    </row>
    <row r="367" spans="1:49" ht="28.5" customHeight="1" x14ac:dyDescent="0.3">
      <c r="A367" s="1" t="s">
        <v>401</v>
      </c>
      <c r="B367" s="1" t="s">
        <v>401</v>
      </c>
      <c r="C367" s="1" t="s">
        <v>401</v>
      </c>
      <c r="D367" s="6">
        <v>0</v>
      </c>
      <c r="E367" s="9"/>
      <c r="F367" s="6"/>
      <c r="G367" s="9"/>
      <c r="H367" s="6"/>
      <c r="I367" s="9"/>
      <c r="J367" s="6"/>
      <c r="K367" s="9"/>
      <c r="L367" s="6"/>
      <c r="M367" s="1" t="s">
        <v>401</v>
      </c>
      <c r="N367" s="1" t="s">
        <v>401</v>
      </c>
      <c r="O367" s="1" t="s">
        <v>401</v>
      </c>
      <c r="P367" s="1" t="s">
        <v>401</v>
      </c>
      <c r="AU367" s="10"/>
      <c r="AV367" s="7">
        <v>0</v>
      </c>
      <c r="AW367" s="4" t="s">
        <v>401</v>
      </c>
    </row>
    <row r="368" spans="1:49" ht="28.5" customHeight="1" x14ac:dyDescent="0.3">
      <c r="A368" s="1" t="s">
        <v>75</v>
      </c>
      <c r="B368" s="1" t="s">
        <v>401</v>
      </c>
      <c r="C368" s="1" t="s">
        <v>401</v>
      </c>
      <c r="D368" s="1" t="s">
        <v>401</v>
      </c>
      <c r="E368" s="12"/>
      <c r="F368" s="6"/>
      <c r="G368" s="6"/>
      <c r="H368" s="6"/>
      <c r="I368" s="6"/>
      <c r="J368" s="6"/>
      <c r="K368" s="11"/>
      <c r="L368" s="6"/>
      <c r="M368" s="1"/>
      <c r="AW368" s="1" t="s">
        <v>401</v>
      </c>
    </row>
  </sheetData>
  <mergeCells count="47">
    <mergeCell ref="A1:AW1"/>
    <mergeCell ref="A2:AW2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W3:AW4"/>
    <mergeCell ref="AR3:AR4"/>
    <mergeCell ref="AS3:AS4"/>
    <mergeCell ref="AT3:AT4"/>
    <mergeCell ref="AU3:AU4"/>
    <mergeCell ref="AV3:AV4"/>
  </mergeCells>
  <phoneticPr fontId="7" type="noConversion"/>
  <pageMargins left="0.78740157480314954" right="0" top="0.39370078740157477" bottom="0.23622047244094488" header="0" footer="0"/>
  <pageSetup paperSize="9" scale="61" fitToHeight="0" orientation="landscape" r:id="rId1"/>
  <rowBreaks count="14" manualBreakCount="14">
    <brk id="30" man="1"/>
    <brk id="56" man="1"/>
    <brk id="82" man="1"/>
    <brk id="108" man="1"/>
    <brk id="134" man="1"/>
    <brk id="160" man="1"/>
    <brk id="186" man="1"/>
    <brk id="212" man="1"/>
    <brk id="238" man="1"/>
    <brk id="264" man="1"/>
    <brk id="290" man="1"/>
    <brk id="316" man="1"/>
    <brk id="342" man="1"/>
    <brk id="36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3E19-CAA0-4CD4-8725-E08021B0C762}">
  <dimension ref="A1:N31"/>
  <sheetViews>
    <sheetView zoomScale="80" zoomScaleNormal="80" workbookViewId="0">
      <selection activeCell="E5" sqref="E5:L29"/>
    </sheetView>
  </sheetViews>
  <sheetFormatPr defaultRowHeight="16.5" x14ac:dyDescent="0.3"/>
  <cols>
    <col min="1" max="1" width="39.625" style="19" customWidth="1"/>
    <col min="2" max="2" width="25.625" style="19" customWidth="1"/>
    <col min="3" max="4" width="4.625" style="19" customWidth="1"/>
    <col min="5" max="12" width="14.625" style="19" customWidth="1"/>
    <col min="13" max="13" width="12.625" style="19" customWidth="1"/>
    <col min="14" max="16384" width="9" style="19"/>
  </cols>
  <sheetData>
    <row r="1" spans="1:14" ht="30" customHeight="1" x14ac:dyDescent="0.3">
      <c r="A1" s="46" t="s">
        <v>673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ht="30" customHeight="1" x14ac:dyDescent="0.3">
      <c r="A2" s="47" t="s">
        <v>672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ht="30" customHeight="1" x14ac:dyDescent="0.3">
      <c r="A3" s="45" t="s">
        <v>671</v>
      </c>
      <c r="B3" s="45" t="s">
        <v>670</v>
      </c>
      <c r="C3" s="45" t="s">
        <v>499</v>
      </c>
      <c r="D3" s="45" t="s">
        <v>288</v>
      </c>
      <c r="E3" s="45" t="s">
        <v>439</v>
      </c>
      <c r="F3" s="45"/>
      <c r="G3" s="45" t="s">
        <v>346</v>
      </c>
      <c r="H3" s="45"/>
      <c r="I3" s="45" t="s">
        <v>130</v>
      </c>
      <c r="J3" s="45"/>
      <c r="K3" s="45" t="s">
        <v>585</v>
      </c>
      <c r="L3" s="45"/>
      <c r="M3" s="45" t="s">
        <v>669</v>
      </c>
    </row>
    <row r="4" spans="1:14" ht="30" customHeight="1" x14ac:dyDescent="0.3">
      <c r="A4" s="45"/>
      <c r="B4" s="45"/>
      <c r="C4" s="45"/>
      <c r="D4" s="45"/>
      <c r="E4" s="23" t="s">
        <v>668</v>
      </c>
      <c r="F4" s="23" t="s">
        <v>667</v>
      </c>
      <c r="G4" s="23" t="s">
        <v>668</v>
      </c>
      <c r="H4" s="23" t="s">
        <v>667</v>
      </c>
      <c r="I4" s="23" t="s">
        <v>668</v>
      </c>
      <c r="J4" s="23" t="s">
        <v>667</v>
      </c>
      <c r="K4" s="23" t="s">
        <v>668</v>
      </c>
      <c r="L4" s="23" t="s">
        <v>667</v>
      </c>
      <c r="M4" s="45"/>
    </row>
    <row r="5" spans="1:14" ht="30" customHeight="1" x14ac:dyDescent="0.3">
      <c r="A5" s="22" t="s">
        <v>666</v>
      </c>
      <c r="B5" s="21"/>
      <c r="C5" s="21"/>
      <c r="D5" s="21">
        <v>1</v>
      </c>
      <c r="E5" s="21"/>
      <c r="F5" s="21"/>
      <c r="G5" s="21"/>
      <c r="H5" s="21"/>
      <c r="I5" s="21"/>
      <c r="J5" s="21"/>
      <c r="K5" s="21"/>
      <c r="L5" s="21"/>
      <c r="M5" s="21"/>
      <c r="N5" s="22" t="s">
        <v>343</v>
      </c>
    </row>
    <row r="6" spans="1:14" ht="30" customHeight="1" x14ac:dyDescent="0.3">
      <c r="A6" s="22" t="s">
        <v>665</v>
      </c>
      <c r="B6" s="21"/>
      <c r="C6" s="21"/>
      <c r="D6" s="21">
        <v>1</v>
      </c>
      <c r="E6" s="21"/>
      <c r="F6" s="21"/>
      <c r="G6" s="21"/>
      <c r="H6" s="21"/>
      <c r="I6" s="21"/>
      <c r="J6" s="21"/>
      <c r="K6" s="21"/>
      <c r="L6" s="21"/>
      <c r="M6" s="21"/>
      <c r="N6" s="22" t="s">
        <v>199</v>
      </c>
    </row>
    <row r="7" spans="1:14" ht="30" customHeight="1" x14ac:dyDescent="0.3">
      <c r="A7" s="22" t="s">
        <v>664</v>
      </c>
      <c r="B7" s="21"/>
      <c r="C7" s="21"/>
      <c r="D7" s="21">
        <v>1</v>
      </c>
      <c r="E7" s="21"/>
      <c r="F7" s="21"/>
      <c r="G7" s="21"/>
      <c r="H7" s="21"/>
      <c r="I7" s="21"/>
      <c r="J7" s="21"/>
      <c r="K7" s="21"/>
      <c r="L7" s="21"/>
      <c r="M7" s="21"/>
      <c r="N7" s="22" t="s">
        <v>608</v>
      </c>
    </row>
    <row r="8" spans="1:14" ht="30" customHeight="1" x14ac:dyDescent="0.3">
      <c r="A8" s="22" t="s">
        <v>663</v>
      </c>
      <c r="B8" s="21"/>
      <c r="C8" s="21"/>
      <c r="D8" s="21">
        <v>1</v>
      </c>
      <c r="E8" s="21"/>
      <c r="F8" s="21"/>
      <c r="G8" s="21"/>
      <c r="H8" s="21"/>
      <c r="I8" s="21"/>
      <c r="J8" s="21"/>
      <c r="K8" s="21"/>
      <c r="L8" s="21"/>
      <c r="M8" s="21"/>
      <c r="N8" s="22" t="s">
        <v>662</v>
      </c>
    </row>
    <row r="9" spans="1:14" ht="30" customHeight="1" x14ac:dyDescent="0.3">
      <c r="A9" s="22" t="s">
        <v>661</v>
      </c>
      <c r="B9" s="21"/>
      <c r="C9" s="21"/>
      <c r="D9" s="21">
        <v>1</v>
      </c>
      <c r="E9" s="21"/>
      <c r="F9" s="21"/>
      <c r="G9" s="21"/>
      <c r="H9" s="21"/>
      <c r="I9" s="21"/>
      <c r="J9" s="21"/>
      <c r="K9" s="21"/>
      <c r="L9" s="21"/>
      <c r="M9" s="21"/>
      <c r="N9" s="22" t="s">
        <v>660</v>
      </c>
    </row>
    <row r="10" spans="1:14" ht="30" customHeight="1" x14ac:dyDescent="0.3">
      <c r="A10" s="22" t="s">
        <v>659</v>
      </c>
      <c r="B10" s="21"/>
      <c r="C10" s="21"/>
      <c r="D10" s="21">
        <v>1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658</v>
      </c>
    </row>
    <row r="11" spans="1:14" ht="30" customHeight="1" x14ac:dyDescent="0.3">
      <c r="A11" s="22" t="s">
        <v>657</v>
      </c>
      <c r="B11" s="21"/>
      <c r="C11" s="21"/>
      <c r="D11" s="21">
        <v>1</v>
      </c>
      <c r="E11" s="21"/>
      <c r="F11" s="21"/>
      <c r="G11" s="21"/>
      <c r="H11" s="21"/>
      <c r="I11" s="21"/>
      <c r="J11" s="21"/>
      <c r="K11" s="21"/>
      <c r="L11" s="21"/>
      <c r="M11" s="21"/>
      <c r="N11" s="22" t="s">
        <v>111</v>
      </c>
    </row>
    <row r="12" spans="1:14" ht="30" customHeight="1" x14ac:dyDescent="0.3">
      <c r="A12" s="22" t="s">
        <v>656</v>
      </c>
      <c r="B12" s="21"/>
      <c r="C12" s="21"/>
      <c r="D12" s="21">
        <v>1</v>
      </c>
      <c r="E12" s="21"/>
      <c r="F12" s="21"/>
      <c r="G12" s="21"/>
      <c r="H12" s="21"/>
      <c r="I12" s="21"/>
      <c r="J12" s="21"/>
      <c r="K12" s="21"/>
      <c r="L12" s="21"/>
      <c r="M12" s="21"/>
      <c r="N12" s="22" t="s">
        <v>275</v>
      </c>
    </row>
    <row r="13" spans="1:14" ht="30" customHeight="1" x14ac:dyDescent="0.3">
      <c r="A13" s="22" t="s">
        <v>655</v>
      </c>
      <c r="B13" s="21"/>
      <c r="C13" s="21"/>
      <c r="D13" s="21">
        <v>1</v>
      </c>
      <c r="E13" s="21"/>
      <c r="F13" s="21"/>
      <c r="G13" s="21"/>
      <c r="H13" s="21"/>
      <c r="I13" s="21"/>
      <c r="J13" s="21"/>
      <c r="K13" s="21"/>
      <c r="L13" s="21"/>
      <c r="M13" s="21"/>
      <c r="N13" s="22" t="s">
        <v>654</v>
      </c>
    </row>
    <row r="14" spans="1:14" ht="30" customHeigh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30" customHeight="1" x14ac:dyDescent="0.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30" customHeigh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30" customHeight="1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30" customHeight="1" x14ac:dyDescent="0.3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30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30" customHeight="1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30" customHeight="1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30" customHeight="1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30" customHeight="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30" customHeight="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30" customHeight="1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30" customHeight="1" x14ac:dyDescent="0.3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30" customHeight="1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30" customHeight="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30" customHeight="1" x14ac:dyDescent="0.3">
      <c r="A29" s="21" t="s">
        <v>653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idden="1" x14ac:dyDescent="0.3">
      <c r="A30" s="19" t="s">
        <v>652</v>
      </c>
    </row>
    <row r="31" spans="1:14" ht="17.25" x14ac:dyDescent="0.3">
      <c r="A31" s="20" t="s">
        <v>651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</sheetData>
  <mergeCells count="11">
    <mergeCell ref="I3:J3"/>
    <mergeCell ref="K3:L3"/>
    <mergeCell ref="M3:M4"/>
    <mergeCell ref="A1:M1"/>
    <mergeCell ref="A2:M2"/>
    <mergeCell ref="A3:A4"/>
    <mergeCell ref="B3:B4"/>
    <mergeCell ref="C3:C4"/>
    <mergeCell ref="D3:D4"/>
    <mergeCell ref="E3:F3"/>
    <mergeCell ref="G3:H3"/>
  </mergeCells>
  <phoneticPr fontId="7" type="noConversion"/>
  <pageMargins left="0.78740157480314954" right="0" top="0.39370078740157477" bottom="0.39370078740157477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688F-6CA1-4FC5-9AD4-E5DFA8470DB9}">
  <dimension ref="A1:AC187"/>
  <sheetViews>
    <sheetView topLeftCell="C1" zoomScale="80" zoomScaleNormal="80" workbookViewId="0">
      <selection activeCell="O187" sqref="O187"/>
    </sheetView>
  </sheetViews>
  <sheetFormatPr defaultRowHeight="16.5" x14ac:dyDescent="0.3"/>
  <cols>
    <col min="1" max="1" width="12.625" style="19" hidden="1" customWidth="1"/>
    <col min="2" max="2" width="11.625" style="19" hidden="1" customWidth="1"/>
    <col min="3" max="3" width="28.625" style="19" customWidth="1"/>
    <col min="4" max="4" width="30.625" style="19" customWidth="1"/>
    <col min="5" max="5" width="4.625" style="19" customWidth="1"/>
    <col min="6" max="6" width="10.625" style="19" customWidth="1"/>
    <col min="7" max="14" width="14.625" style="19" customWidth="1"/>
    <col min="15" max="15" width="12.625" style="19" customWidth="1"/>
    <col min="16" max="17" width="9" style="19"/>
    <col min="18" max="19" width="1.625" style="19" customWidth="1"/>
    <col min="20" max="20" width="5.625" style="19" customWidth="1"/>
    <col min="21" max="29" width="1.625" style="19" customWidth="1"/>
    <col min="30" max="16384" width="9" style="19"/>
  </cols>
  <sheetData>
    <row r="1" spans="1:29" ht="30" customHeight="1" x14ac:dyDescent="0.3">
      <c r="C1" s="47" t="s">
        <v>672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29" ht="30" customHeight="1" x14ac:dyDescent="0.3">
      <c r="A2" s="48" t="s">
        <v>871</v>
      </c>
      <c r="B2" s="48" t="s">
        <v>141</v>
      </c>
      <c r="C2" s="48" t="s">
        <v>870</v>
      </c>
      <c r="D2" s="48" t="s">
        <v>670</v>
      </c>
      <c r="E2" s="48" t="s">
        <v>499</v>
      </c>
      <c r="F2" s="45" t="s">
        <v>288</v>
      </c>
      <c r="G2" s="48" t="s">
        <v>439</v>
      </c>
      <c r="H2" s="48"/>
      <c r="I2" s="48" t="s">
        <v>346</v>
      </c>
      <c r="J2" s="48"/>
      <c r="K2" s="48" t="s">
        <v>130</v>
      </c>
      <c r="L2" s="48"/>
      <c r="M2" s="48" t="s">
        <v>585</v>
      </c>
      <c r="N2" s="48"/>
      <c r="O2" s="48" t="s">
        <v>669</v>
      </c>
    </row>
    <row r="3" spans="1:29" ht="30" customHeight="1" x14ac:dyDescent="0.3">
      <c r="A3" s="48"/>
      <c r="B3" s="48"/>
      <c r="C3" s="48"/>
      <c r="D3" s="48"/>
      <c r="E3" s="48"/>
      <c r="F3" s="45"/>
      <c r="G3" s="27" t="s">
        <v>668</v>
      </c>
      <c r="H3" s="27" t="s">
        <v>667</v>
      </c>
      <c r="I3" s="27" t="s">
        <v>668</v>
      </c>
      <c r="J3" s="27" t="s">
        <v>667</v>
      </c>
      <c r="K3" s="27" t="s">
        <v>668</v>
      </c>
      <c r="L3" s="27" t="s">
        <v>667</v>
      </c>
      <c r="M3" s="27" t="s">
        <v>668</v>
      </c>
      <c r="N3" s="27" t="s">
        <v>667</v>
      </c>
      <c r="O3" s="48"/>
    </row>
    <row r="4" spans="1:29" ht="30" customHeight="1" x14ac:dyDescent="0.3">
      <c r="A4" s="21"/>
      <c r="B4" s="21"/>
      <c r="C4" s="25" t="s">
        <v>665</v>
      </c>
      <c r="D4" s="25"/>
      <c r="E4" s="25"/>
      <c r="F4" s="26"/>
      <c r="G4" s="25"/>
      <c r="H4" s="25"/>
      <c r="I4" s="25"/>
      <c r="J4" s="25"/>
      <c r="K4" s="25"/>
      <c r="L4" s="25"/>
      <c r="M4" s="25"/>
      <c r="N4" s="25"/>
      <c r="O4" s="25"/>
    </row>
    <row r="5" spans="1:29" ht="30" customHeight="1" x14ac:dyDescent="0.3">
      <c r="A5" s="22" t="s">
        <v>199</v>
      </c>
      <c r="B5" s="22" t="s">
        <v>867</v>
      </c>
      <c r="C5" s="22" t="s">
        <v>869</v>
      </c>
      <c r="D5" s="22" t="s">
        <v>868</v>
      </c>
      <c r="E5" s="22" t="s">
        <v>488</v>
      </c>
      <c r="F5" s="24">
        <v>1</v>
      </c>
      <c r="G5" s="21"/>
      <c r="H5" s="21"/>
      <c r="I5" s="21"/>
      <c r="J5" s="21"/>
      <c r="K5" s="21"/>
      <c r="L5" s="21"/>
      <c r="M5" s="21"/>
      <c r="N5" s="21"/>
      <c r="O5" s="22" t="s">
        <v>867</v>
      </c>
      <c r="T5" s="19">
        <v>0</v>
      </c>
      <c r="AC5" s="19">
        <v>1</v>
      </c>
    </row>
    <row r="6" spans="1:29" ht="30" customHeight="1" x14ac:dyDescent="0.3">
      <c r="A6" s="21"/>
      <c r="B6" s="21"/>
      <c r="C6" s="21"/>
      <c r="D6" s="21"/>
      <c r="E6" s="21"/>
      <c r="F6" s="24"/>
      <c r="G6" s="21"/>
      <c r="H6" s="21"/>
      <c r="I6" s="21"/>
      <c r="J6" s="21"/>
      <c r="K6" s="21"/>
      <c r="L6" s="21"/>
      <c r="M6" s="21"/>
      <c r="N6" s="21"/>
      <c r="O6" s="21"/>
    </row>
    <row r="7" spans="1:29" ht="30" customHeight="1" x14ac:dyDescent="0.3">
      <c r="A7" s="21"/>
      <c r="B7" s="21"/>
      <c r="C7" s="21"/>
      <c r="D7" s="21"/>
      <c r="E7" s="21"/>
      <c r="F7" s="24"/>
      <c r="G7" s="21"/>
      <c r="H7" s="21"/>
      <c r="I7" s="21"/>
      <c r="J7" s="21"/>
      <c r="K7" s="21"/>
      <c r="L7" s="21"/>
      <c r="M7" s="21"/>
      <c r="N7" s="21"/>
      <c r="O7" s="21"/>
    </row>
    <row r="8" spans="1:29" ht="30" customHeight="1" x14ac:dyDescent="0.3">
      <c r="A8" s="21"/>
      <c r="B8" s="21"/>
      <c r="C8" s="21"/>
      <c r="D8" s="21"/>
      <c r="E8" s="21"/>
      <c r="F8" s="24"/>
      <c r="G8" s="21"/>
      <c r="H8" s="21"/>
      <c r="I8" s="21"/>
      <c r="J8" s="21"/>
      <c r="K8" s="21"/>
      <c r="L8" s="21"/>
      <c r="M8" s="21"/>
      <c r="N8" s="21"/>
      <c r="O8" s="21"/>
    </row>
    <row r="9" spans="1:29" ht="30" customHeight="1" x14ac:dyDescent="0.3">
      <c r="A9" s="21"/>
      <c r="B9" s="21"/>
      <c r="C9" s="21"/>
      <c r="D9" s="21"/>
      <c r="E9" s="21"/>
      <c r="F9" s="24"/>
      <c r="G9" s="21"/>
      <c r="H9" s="21"/>
      <c r="I9" s="21"/>
      <c r="J9" s="21"/>
      <c r="K9" s="21"/>
      <c r="L9" s="21"/>
      <c r="M9" s="21"/>
      <c r="N9" s="21"/>
      <c r="O9" s="21"/>
    </row>
    <row r="10" spans="1:29" ht="30" customHeight="1" x14ac:dyDescent="0.3">
      <c r="A10" s="21"/>
      <c r="B10" s="21"/>
      <c r="C10" s="21"/>
      <c r="D10" s="21"/>
      <c r="E10" s="21"/>
      <c r="F10" s="24"/>
      <c r="G10" s="21"/>
      <c r="H10" s="21"/>
      <c r="I10" s="21"/>
      <c r="J10" s="21"/>
      <c r="K10" s="21"/>
      <c r="L10" s="21"/>
      <c r="M10" s="21"/>
      <c r="N10" s="21"/>
      <c r="O10" s="21"/>
    </row>
    <row r="11" spans="1:29" ht="30" customHeight="1" x14ac:dyDescent="0.3">
      <c r="A11" s="21"/>
      <c r="B11" s="21"/>
      <c r="C11" s="21"/>
      <c r="D11" s="21"/>
      <c r="E11" s="21"/>
      <c r="F11" s="24"/>
      <c r="G11" s="21"/>
      <c r="H11" s="21"/>
      <c r="I11" s="21"/>
      <c r="J11" s="21"/>
      <c r="K11" s="21"/>
      <c r="L11" s="21"/>
      <c r="M11" s="21"/>
      <c r="N11" s="21"/>
      <c r="O11" s="21"/>
    </row>
    <row r="12" spans="1:29" ht="30" customHeight="1" x14ac:dyDescent="0.3">
      <c r="A12" s="21"/>
      <c r="B12" s="21"/>
      <c r="C12" s="21"/>
      <c r="D12" s="21"/>
      <c r="E12" s="21"/>
      <c r="F12" s="24"/>
      <c r="G12" s="21"/>
      <c r="H12" s="21"/>
      <c r="I12" s="21"/>
      <c r="J12" s="21"/>
      <c r="K12" s="21"/>
      <c r="L12" s="21"/>
      <c r="M12" s="21"/>
      <c r="N12" s="21"/>
      <c r="O12" s="21"/>
    </row>
    <row r="13" spans="1:29" ht="30" customHeight="1" x14ac:dyDescent="0.3">
      <c r="A13" s="21"/>
      <c r="B13" s="21"/>
      <c r="C13" s="21"/>
      <c r="D13" s="21"/>
      <c r="E13" s="21"/>
      <c r="F13" s="24"/>
      <c r="G13" s="21"/>
      <c r="H13" s="21"/>
      <c r="I13" s="21"/>
      <c r="J13" s="21"/>
      <c r="K13" s="21"/>
      <c r="L13" s="21"/>
      <c r="M13" s="21"/>
      <c r="N13" s="21"/>
      <c r="O13" s="21"/>
    </row>
    <row r="14" spans="1:29" ht="30" customHeight="1" x14ac:dyDescent="0.3">
      <c r="A14" s="21"/>
      <c r="B14" s="21"/>
      <c r="C14" s="21"/>
      <c r="D14" s="21"/>
      <c r="E14" s="21"/>
      <c r="F14" s="24"/>
      <c r="G14" s="21"/>
      <c r="H14" s="21"/>
      <c r="I14" s="21"/>
      <c r="J14" s="21"/>
      <c r="K14" s="21"/>
      <c r="L14" s="21"/>
      <c r="M14" s="21"/>
      <c r="N14" s="21"/>
      <c r="O14" s="21"/>
    </row>
    <row r="15" spans="1:29" ht="30" customHeight="1" x14ac:dyDescent="0.3">
      <c r="A15" s="21"/>
      <c r="B15" s="21"/>
      <c r="C15" s="21"/>
      <c r="D15" s="21"/>
      <c r="E15" s="21"/>
      <c r="F15" s="24"/>
      <c r="G15" s="21"/>
      <c r="H15" s="21"/>
      <c r="I15" s="21"/>
      <c r="J15" s="21"/>
      <c r="K15" s="21"/>
      <c r="L15" s="21"/>
      <c r="M15" s="21"/>
      <c r="N15" s="21"/>
      <c r="O15" s="21"/>
    </row>
    <row r="16" spans="1:29" ht="30" customHeight="1" x14ac:dyDescent="0.3">
      <c r="A16" s="21"/>
      <c r="B16" s="21"/>
      <c r="C16" s="21"/>
      <c r="D16" s="21"/>
      <c r="E16" s="21"/>
      <c r="F16" s="24"/>
      <c r="G16" s="21"/>
      <c r="H16" s="21"/>
      <c r="I16" s="21"/>
      <c r="J16" s="21"/>
      <c r="K16" s="21"/>
      <c r="L16" s="21"/>
      <c r="M16" s="21"/>
      <c r="N16" s="21"/>
      <c r="O16" s="21"/>
    </row>
    <row r="17" spans="1:29" ht="30" customHeight="1" x14ac:dyDescent="0.3">
      <c r="A17" s="21"/>
      <c r="B17" s="21"/>
      <c r="C17" s="21"/>
      <c r="D17" s="21"/>
      <c r="E17" s="21"/>
      <c r="F17" s="24"/>
      <c r="G17" s="21"/>
      <c r="H17" s="21"/>
      <c r="I17" s="21"/>
      <c r="J17" s="21"/>
      <c r="K17" s="21"/>
      <c r="L17" s="21"/>
      <c r="M17" s="21"/>
      <c r="N17" s="21"/>
      <c r="O17" s="21"/>
    </row>
    <row r="18" spans="1:29" ht="30" customHeight="1" x14ac:dyDescent="0.3">
      <c r="A18" s="21"/>
      <c r="B18" s="21"/>
      <c r="C18" s="21"/>
      <c r="D18" s="21"/>
      <c r="E18" s="21"/>
      <c r="F18" s="24"/>
      <c r="G18" s="21"/>
      <c r="H18" s="21"/>
      <c r="I18" s="21"/>
      <c r="J18" s="21"/>
      <c r="K18" s="21"/>
      <c r="L18" s="21"/>
      <c r="M18" s="21"/>
      <c r="N18" s="21"/>
      <c r="O18" s="21"/>
    </row>
    <row r="19" spans="1:29" ht="30" customHeight="1" x14ac:dyDescent="0.3">
      <c r="A19" s="21"/>
      <c r="B19" s="21"/>
      <c r="C19" s="21"/>
      <c r="D19" s="21"/>
      <c r="E19" s="21"/>
      <c r="F19" s="24"/>
      <c r="G19" s="21"/>
      <c r="H19" s="21"/>
      <c r="I19" s="21"/>
      <c r="J19" s="21"/>
      <c r="K19" s="21"/>
      <c r="L19" s="21"/>
      <c r="M19" s="21"/>
      <c r="N19" s="21"/>
      <c r="O19" s="21"/>
    </row>
    <row r="20" spans="1:29" ht="30" customHeight="1" x14ac:dyDescent="0.3">
      <c r="A20" s="21"/>
      <c r="B20" s="21"/>
      <c r="C20" s="21"/>
      <c r="D20" s="21"/>
      <c r="E20" s="21"/>
      <c r="F20" s="24"/>
      <c r="G20" s="21"/>
      <c r="H20" s="21"/>
      <c r="I20" s="21"/>
      <c r="J20" s="21"/>
      <c r="K20" s="21"/>
      <c r="L20" s="21"/>
      <c r="M20" s="21"/>
      <c r="N20" s="21"/>
      <c r="O20" s="21"/>
    </row>
    <row r="21" spans="1:29" ht="30" customHeight="1" x14ac:dyDescent="0.3">
      <c r="A21" s="21"/>
      <c r="B21" s="21"/>
      <c r="C21" s="21"/>
      <c r="D21" s="21"/>
      <c r="E21" s="21"/>
      <c r="F21" s="24"/>
      <c r="G21" s="21"/>
      <c r="H21" s="21"/>
      <c r="I21" s="21"/>
      <c r="J21" s="21"/>
      <c r="K21" s="21"/>
      <c r="L21" s="21"/>
      <c r="M21" s="21"/>
      <c r="N21" s="21"/>
      <c r="O21" s="21"/>
    </row>
    <row r="22" spans="1:29" ht="30" customHeight="1" x14ac:dyDescent="0.3">
      <c r="A22" s="21"/>
      <c r="B22" s="21"/>
      <c r="C22" s="21"/>
      <c r="D22" s="21"/>
      <c r="E22" s="21"/>
      <c r="F22" s="24"/>
      <c r="G22" s="21"/>
      <c r="H22" s="21"/>
      <c r="I22" s="21"/>
      <c r="J22" s="21"/>
      <c r="K22" s="21"/>
      <c r="L22" s="21"/>
      <c r="M22" s="21"/>
      <c r="N22" s="21"/>
      <c r="O22" s="21"/>
    </row>
    <row r="23" spans="1:29" ht="30" customHeight="1" x14ac:dyDescent="0.3">
      <c r="A23" s="21"/>
      <c r="B23" s="21"/>
      <c r="C23" s="21"/>
      <c r="D23" s="21"/>
      <c r="E23" s="21"/>
      <c r="F23" s="24"/>
      <c r="G23" s="21"/>
      <c r="H23" s="21"/>
      <c r="I23" s="21"/>
      <c r="J23" s="21"/>
      <c r="K23" s="21"/>
      <c r="L23" s="21"/>
      <c r="M23" s="21"/>
      <c r="N23" s="21"/>
      <c r="O23" s="21"/>
    </row>
    <row r="24" spans="1:29" ht="30" customHeight="1" x14ac:dyDescent="0.3">
      <c r="A24" s="21"/>
      <c r="B24" s="21"/>
      <c r="C24" s="21"/>
      <c r="D24" s="21"/>
      <c r="E24" s="21"/>
      <c r="F24" s="24"/>
      <c r="G24" s="21"/>
      <c r="H24" s="21"/>
      <c r="I24" s="21"/>
      <c r="J24" s="21"/>
      <c r="K24" s="21"/>
      <c r="L24" s="21"/>
      <c r="M24" s="21"/>
      <c r="N24" s="21"/>
      <c r="O24" s="21"/>
    </row>
    <row r="25" spans="1:29" ht="30" customHeight="1" x14ac:dyDescent="0.3">
      <c r="A25" s="21"/>
      <c r="B25" s="21"/>
      <c r="C25" s="21"/>
      <c r="D25" s="21"/>
      <c r="E25" s="21"/>
      <c r="F25" s="24"/>
      <c r="G25" s="21"/>
      <c r="H25" s="21"/>
      <c r="I25" s="21"/>
      <c r="J25" s="21"/>
      <c r="K25" s="21"/>
      <c r="L25" s="21"/>
      <c r="M25" s="21"/>
      <c r="N25" s="21"/>
      <c r="O25" s="21"/>
    </row>
    <row r="26" spans="1:29" ht="30" customHeight="1" x14ac:dyDescent="0.3">
      <c r="A26" s="21"/>
      <c r="B26" s="21"/>
      <c r="C26" s="21"/>
      <c r="D26" s="21"/>
      <c r="E26" s="21"/>
      <c r="F26" s="24"/>
      <c r="G26" s="21"/>
      <c r="H26" s="21"/>
      <c r="I26" s="21"/>
      <c r="J26" s="21"/>
      <c r="K26" s="21"/>
      <c r="L26" s="21"/>
      <c r="M26" s="21"/>
      <c r="N26" s="21"/>
      <c r="O26" s="21"/>
    </row>
    <row r="27" spans="1:29" ht="30" customHeight="1" x14ac:dyDescent="0.3">
      <c r="A27" s="21"/>
      <c r="B27" s="21"/>
      <c r="C27" s="21"/>
      <c r="D27" s="21"/>
      <c r="E27" s="21"/>
      <c r="F27" s="24"/>
      <c r="G27" s="21"/>
      <c r="H27" s="21"/>
      <c r="I27" s="21"/>
      <c r="J27" s="21"/>
      <c r="K27" s="21"/>
      <c r="L27" s="21"/>
      <c r="M27" s="21"/>
      <c r="N27" s="21"/>
      <c r="O27" s="21"/>
    </row>
    <row r="28" spans="1:29" ht="30" customHeight="1" x14ac:dyDescent="0.3">
      <c r="A28" s="21"/>
      <c r="B28" s="21"/>
      <c r="C28" s="21"/>
      <c r="D28" s="21"/>
      <c r="E28" s="21"/>
      <c r="F28" s="24"/>
      <c r="G28" s="21"/>
      <c r="H28" s="21"/>
      <c r="I28" s="21"/>
      <c r="J28" s="21"/>
      <c r="K28" s="21"/>
      <c r="L28" s="21"/>
      <c r="M28" s="21"/>
      <c r="N28" s="21"/>
      <c r="O28" s="21"/>
    </row>
    <row r="29" spans="1:29" ht="30" customHeight="1" x14ac:dyDescent="0.3">
      <c r="A29" s="21"/>
      <c r="B29" s="21"/>
      <c r="C29" s="21" t="s">
        <v>75</v>
      </c>
      <c r="D29" s="21"/>
      <c r="E29" s="21"/>
      <c r="F29" s="24"/>
      <c r="G29" s="21"/>
      <c r="H29" s="21"/>
      <c r="I29" s="21"/>
      <c r="J29" s="21"/>
      <c r="K29" s="21"/>
      <c r="L29" s="21"/>
      <c r="M29" s="21"/>
      <c r="N29" s="21"/>
      <c r="O29" s="21"/>
    </row>
    <row r="30" spans="1:29" ht="30" customHeight="1" x14ac:dyDescent="0.3">
      <c r="A30" s="21"/>
      <c r="B30" s="21"/>
      <c r="C30" s="25" t="s">
        <v>663</v>
      </c>
      <c r="D30" s="25"/>
      <c r="E30" s="25"/>
      <c r="F30" s="26"/>
      <c r="G30" s="25"/>
      <c r="H30" s="25"/>
      <c r="I30" s="25"/>
      <c r="J30" s="25"/>
      <c r="K30" s="25"/>
      <c r="L30" s="25"/>
      <c r="M30" s="25"/>
      <c r="N30" s="25"/>
      <c r="O30" s="25"/>
    </row>
    <row r="31" spans="1:29" ht="30" customHeight="1" x14ac:dyDescent="0.3">
      <c r="A31" s="22" t="s">
        <v>662</v>
      </c>
      <c r="B31" s="22" t="s">
        <v>864</v>
      </c>
      <c r="C31" s="22" t="s">
        <v>866</v>
      </c>
      <c r="D31" s="22" t="s">
        <v>865</v>
      </c>
      <c r="E31" s="22" t="s">
        <v>775</v>
      </c>
      <c r="F31" s="24">
        <v>2</v>
      </c>
      <c r="G31" s="21"/>
      <c r="H31" s="21"/>
      <c r="I31" s="21"/>
      <c r="J31" s="21"/>
      <c r="K31" s="21"/>
      <c r="L31" s="21"/>
      <c r="M31" s="21"/>
      <c r="N31" s="21"/>
      <c r="O31" s="22" t="s">
        <v>864</v>
      </c>
      <c r="T31" s="19">
        <v>0</v>
      </c>
      <c r="AC31" s="19">
        <v>1</v>
      </c>
    </row>
    <row r="32" spans="1:29" ht="30" customHeight="1" x14ac:dyDescent="0.3">
      <c r="A32" s="22" t="s">
        <v>662</v>
      </c>
      <c r="B32" s="22" t="s">
        <v>861</v>
      </c>
      <c r="C32" s="22" t="s">
        <v>863</v>
      </c>
      <c r="D32" s="22" t="s">
        <v>862</v>
      </c>
      <c r="E32" s="22" t="s">
        <v>84</v>
      </c>
      <c r="F32" s="24">
        <v>1</v>
      </c>
      <c r="G32" s="21"/>
      <c r="H32" s="21"/>
      <c r="I32" s="21"/>
      <c r="J32" s="21"/>
      <c r="K32" s="21"/>
      <c r="L32" s="21"/>
      <c r="M32" s="21"/>
      <c r="N32" s="21"/>
      <c r="O32" s="22" t="s">
        <v>861</v>
      </c>
      <c r="T32" s="19">
        <v>0</v>
      </c>
      <c r="AC32" s="19">
        <v>1</v>
      </c>
    </row>
    <row r="33" spans="1:29" ht="30" customHeight="1" x14ac:dyDescent="0.3">
      <c r="A33" s="22" t="s">
        <v>662</v>
      </c>
      <c r="B33" s="22" t="s">
        <v>859</v>
      </c>
      <c r="C33" s="22" t="s">
        <v>860</v>
      </c>
      <c r="D33" s="22" t="s">
        <v>768</v>
      </c>
      <c r="E33" s="22" t="s">
        <v>84</v>
      </c>
      <c r="F33" s="24">
        <v>1</v>
      </c>
      <c r="G33" s="21"/>
      <c r="H33" s="21"/>
      <c r="I33" s="21"/>
      <c r="J33" s="21"/>
      <c r="K33" s="21"/>
      <c r="L33" s="21"/>
      <c r="M33" s="21"/>
      <c r="N33" s="21"/>
      <c r="O33" s="22" t="s">
        <v>859</v>
      </c>
      <c r="T33" s="19">
        <v>0</v>
      </c>
      <c r="AC33" s="19">
        <v>1</v>
      </c>
    </row>
    <row r="34" spans="1:29" ht="30" customHeight="1" x14ac:dyDescent="0.3">
      <c r="A34" s="21"/>
      <c r="B34" s="21"/>
      <c r="C34" s="21"/>
      <c r="D34" s="21"/>
      <c r="E34" s="21"/>
      <c r="F34" s="24"/>
      <c r="G34" s="21"/>
      <c r="H34" s="21"/>
      <c r="I34" s="21"/>
      <c r="J34" s="21"/>
      <c r="K34" s="21"/>
      <c r="L34" s="21"/>
      <c r="M34" s="21"/>
      <c r="N34" s="21"/>
      <c r="O34" s="21"/>
    </row>
    <row r="35" spans="1:29" ht="30" customHeight="1" x14ac:dyDescent="0.3">
      <c r="A35" s="21"/>
      <c r="B35" s="21"/>
      <c r="C35" s="21"/>
      <c r="D35" s="21"/>
      <c r="E35" s="21"/>
      <c r="F35" s="24"/>
      <c r="G35" s="21"/>
      <c r="H35" s="21"/>
      <c r="I35" s="21"/>
      <c r="J35" s="21"/>
      <c r="K35" s="21"/>
      <c r="L35" s="21"/>
      <c r="M35" s="21"/>
      <c r="N35" s="21"/>
      <c r="O35" s="21"/>
    </row>
    <row r="36" spans="1:29" ht="30" customHeight="1" x14ac:dyDescent="0.3">
      <c r="A36" s="21"/>
      <c r="B36" s="21"/>
      <c r="C36" s="21"/>
      <c r="D36" s="21"/>
      <c r="E36" s="21"/>
      <c r="F36" s="24"/>
      <c r="G36" s="21"/>
      <c r="H36" s="21"/>
      <c r="I36" s="21"/>
      <c r="J36" s="21"/>
      <c r="K36" s="21"/>
      <c r="L36" s="21"/>
      <c r="M36" s="21"/>
      <c r="N36" s="21"/>
      <c r="O36" s="21"/>
    </row>
    <row r="37" spans="1:29" ht="30" customHeight="1" x14ac:dyDescent="0.3">
      <c r="A37" s="21"/>
      <c r="B37" s="21"/>
      <c r="C37" s="21"/>
      <c r="D37" s="21"/>
      <c r="E37" s="21"/>
      <c r="F37" s="24"/>
      <c r="G37" s="21"/>
      <c r="H37" s="21"/>
      <c r="I37" s="21"/>
      <c r="J37" s="21"/>
      <c r="K37" s="21"/>
      <c r="L37" s="21"/>
      <c r="M37" s="21"/>
      <c r="N37" s="21"/>
      <c r="O37" s="21"/>
    </row>
    <row r="38" spans="1:29" ht="30" customHeight="1" x14ac:dyDescent="0.3">
      <c r="A38" s="21"/>
      <c r="B38" s="21"/>
      <c r="C38" s="21"/>
      <c r="D38" s="21"/>
      <c r="E38" s="21"/>
      <c r="F38" s="24"/>
      <c r="G38" s="21"/>
      <c r="H38" s="21"/>
      <c r="I38" s="21"/>
      <c r="J38" s="21"/>
      <c r="K38" s="21"/>
      <c r="L38" s="21"/>
      <c r="M38" s="21"/>
      <c r="N38" s="21"/>
      <c r="O38" s="21"/>
    </row>
    <row r="39" spans="1:29" ht="30" customHeight="1" x14ac:dyDescent="0.3">
      <c r="A39" s="21"/>
      <c r="B39" s="21"/>
      <c r="C39" s="21"/>
      <c r="D39" s="21"/>
      <c r="E39" s="21"/>
      <c r="F39" s="24"/>
      <c r="G39" s="21"/>
      <c r="H39" s="21"/>
      <c r="I39" s="21"/>
      <c r="J39" s="21"/>
      <c r="K39" s="21"/>
      <c r="L39" s="21"/>
      <c r="M39" s="21"/>
      <c r="N39" s="21"/>
      <c r="O39" s="21"/>
    </row>
    <row r="40" spans="1:29" ht="30" customHeight="1" x14ac:dyDescent="0.3">
      <c r="A40" s="21"/>
      <c r="B40" s="21"/>
      <c r="C40" s="21"/>
      <c r="D40" s="21"/>
      <c r="E40" s="21"/>
      <c r="F40" s="24"/>
      <c r="G40" s="21"/>
      <c r="H40" s="21"/>
      <c r="I40" s="21"/>
      <c r="J40" s="21"/>
      <c r="K40" s="21"/>
      <c r="L40" s="21"/>
      <c r="M40" s="21"/>
      <c r="N40" s="21"/>
      <c r="O40" s="21"/>
    </row>
    <row r="41" spans="1:29" ht="30" customHeight="1" x14ac:dyDescent="0.3">
      <c r="A41" s="21"/>
      <c r="B41" s="21"/>
      <c r="C41" s="21"/>
      <c r="D41" s="21"/>
      <c r="E41" s="21"/>
      <c r="F41" s="24"/>
      <c r="G41" s="21"/>
      <c r="H41" s="21"/>
      <c r="I41" s="21"/>
      <c r="J41" s="21"/>
      <c r="K41" s="21"/>
      <c r="L41" s="21"/>
      <c r="M41" s="21"/>
      <c r="N41" s="21"/>
      <c r="O41" s="21"/>
    </row>
    <row r="42" spans="1:29" ht="30" customHeight="1" x14ac:dyDescent="0.3">
      <c r="A42" s="21"/>
      <c r="B42" s="21"/>
      <c r="C42" s="21"/>
      <c r="D42" s="21"/>
      <c r="E42" s="21"/>
      <c r="F42" s="24"/>
      <c r="G42" s="21"/>
      <c r="H42" s="21"/>
      <c r="I42" s="21"/>
      <c r="J42" s="21"/>
      <c r="K42" s="21"/>
      <c r="L42" s="21"/>
      <c r="M42" s="21"/>
      <c r="N42" s="21"/>
      <c r="O42" s="21"/>
    </row>
    <row r="43" spans="1:29" ht="30" customHeight="1" x14ac:dyDescent="0.3">
      <c r="A43" s="21"/>
      <c r="B43" s="21"/>
      <c r="C43" s="21"/>
      <c r="D43" s="21"/>
      <c r="E43" s="21"/>
      <c r="F43" s="24"/>
      <c r="G43" s="21"/>
      <c r="H43" s="21"/>
      <c r="I43" s="21"/>
      <c r="J43" s="21"/>
      <c r="K43" s="21"/>
      <c r="L43" s="21"/>
      <c r="M43" s="21"/>
      <c r="N43" s="21"/>
      <c r="O43" s="21"/>
    </row>
    <row r="44" spans="1:29" ht="30" customHeight="1" x14ac:dyDescent="0.3">
      <c r="A44" s="21"/>
      <c r="B44" s="21"/>
      <c r="C44" s="21"/>
      <c r="D44" s="21"/>
      <c r="E44" s="21"/>
      <c r="F44" s="24"/>
      <c r="G44" s="21"/>
      <c r="H44" s="21"/>
      <c r="I44" s="21"/>
      <c r="J44" s="21"/>
      <c r="K44" s="21"/>
      <c r="L44" s="21"/>
      <c r="M44" s="21"/>
      <c r="N44" s="21"/>
      <c r="O44" s="21"/>
    </row>
    <row r="45" spans="1:29" ht="30" customHeight="1" x14ac:dyDescent="0.3">
      <c r="A45" s="21"/>
      <c r="B45" s="21"/>
      <c r="C45" s="21"/>
      <c r="D45" s="21"/>
      <c r="E45" s="21"/>
      <c r="F45" s="24"/>
      <c r="G45" s="21"/>
      <c r="H45" s="21"/>
      <c r="I45" s="21"/>
      <c r="J45" s="21"/>
      <c r="K45" s="21"/>
      <c r="L45" s="21"/>
      <c r="M45" s="21"/>
      <c r="N45" s="21"/>
      <c r="O45" s="21"/>
    </row>
    <row r="46" spans="1:29" ht="30" customHeight="1" x14ac:dyDescent="0.3">
      <c r="A46" s="21"/>
      <c r="B46" s="21"/>
      <c r="C46" s="21"/>
      <c r="D46" s="21"/>
      <c r="E46" s="21"/>
      <c r="F46" s="24"/>
      <c r="G46" s="21"/>
      <c r="H46" s="21"/>
      <c r="I46" s="21"/>
      <c r="J46" s="21"/>
      <c r="K46" s="21"/>
      <c r="L46" s="21"/>
      <c r="M46" s="21"/>
      <c r="N46" s="21"/>
      <c r="O46" s="21"/>
    </row>
    <row r="47" spans="1:29" ht="30" customHeight="1" x14ac:dyDescent="0.3">
      <c r="A47" s="21"/>
      <c r="B47" s="21"/>
      <c r="C47" s="21"/>
      <c r="D47" s="21"/>
      <c r="E47" s="21"/>
      <c r="F47" s="24"/>
      <c r="G47" s="21"/>
      <c r="H47" s="21"/>
      <c r="I47" s="21"/>
      <c r="J47" s="21"/>
      <c r="K47" s="21"/>
      <c r="L47" s="21"/>
      <c r="M47" s="21"/>
      <c r="N47" s="21"/>
      <c r="O47" s="21"/>
    </row>
    <row r="48" spans="1:29" ht="30" customHeight="1" x14ac:dyDescent="0.3">
      <c r="A48" s="21"/>
      <c r="B48" s="21"/>
      <c r="C48" s="21"/>
      <c r="D48" s="21"/>
      <c r="E48" s="21"/>
      <c r="F48" s="24"/>
      <c r="G48" s="21"/>
      <c r="H48" s="21"/>
      <c r="I48" s="21"/>
      <c r="J48" s="21"/>
      <c r="K48" s="21"/>
      <c r="L48" s="21"/>
      <c r="M48" s="21"/>
      <c r="N48" s="21"/>
      <c r="O48" s="21"/>
    </row>
    <row r="49" spans="1:29" ht="30" customHeight="1" x14ac:dyDescent="0.3">
      <c r="A49" s="21"/>
      <c r="B49" s="21"/>
      <c r="C49" s="21"/>
      <c r="D49" s="21"/>
      <c r="E49" s="21"/>
      <c r="F49" s="24"/>
      <c r="G49" s="21"/>
      <c r="H49" s="21"/>
      <c r="I49" s="21"/>
      <c r="J49" s="21"/>
      <c r="K49" s="21"/>
      <c r="L49" s="21"/>
      <c r="M49" s="21"/>
      <c r="N49" s="21"/>
      <c r="O49" s="21"/>
    </row>
    <row r="50" spans="1:29" ht="30" customHeight="1" x14ac:dyDescent="0.3">
      <c r="A50" s="21"/>
      <c r="B50" s="21"/>
      <c r="C50" s="21"/>
      <c r="D50" s="21"/>
      <c r="E50" s="21"/>
      <c r="F50" s="24"/>
      <c r="G50" s="21"/>
      <c r="H50" s="21"/>
      <c r="I50" s="21"/>
      <c r="J50" s="21"/>
      <c r="K50" s="21"/>
      <c r="L50" s="21"/>
      <c r="M50" s="21"/>
      <c r="N50" s="21"/>
      <c r="O50" s="21"/>
    </row>
    <row r="51" spans="1:29" ht="30" customHeight="1" x14ac:dyDescent="0.3">
      <c r="A51" s="21"/>
      <c r="B51" s="21"/>
      <c r="C51" s="21"/>
      <c r="D51" s="21"/>
      <c r="E51" s="21"/>
      <c r="F51" s="24"/>
      <c r="G51" s="21"/>
      <c r="H51" s="21"/>
      <c r="I51" s="21"/>
      <c r="J51" s="21"/>
      <c r="K51" s="21"/>
      <c r="L51" s="21"/>
      <c r="M51" s="21"/>
      <c r="N51" s="21"/>
      <c r="O51" s="21"/>
    </row>
    <row r="52" spans="1:29" ht="30" customHeight="1" x14ac:dyDescent="0.3">
      <c r="A52" s="21"/>
      <c r="B52" s="21"/>
      <c r="C52" s="21"/>
      <c r="D52" s="21"/>
      <c r="E52" s="21"/>
      <c r="F52" s="24"/>
      <c r="G52" s="21"/>
      <c r="H52" s="21"/>
      <c r="I52" s="21"/>
      <c r="J52" s="21"/>
      <c r="K52" s="21"/>
      <c r="L52" s="21"/>
      <c r="M52" s="21"/>
      <c r="N52" s="21"/>
      <c r="O52" s="21"/>
    </row>
    <row r="53" spans="1:29" ht="30" customHeight="1" x14ac:dyDescent="0.3">
      <c r="A53" s="21"/>
      <c r="B53" s="21"/>
      <c r="C53" s="21"/>
      <c r="D53" s="21"/>
      <c r="E53" s="21"/>
      <c r="F53" s="24"/>
      <c r="G53" s="21"/>
      <c r="H53" s="21"/>
      <c r="I53" s="21"/>
      <c r="J53" s="21"/>
      <c r="K53" s="21"/>
      <c r="L53" s="21"/>
      <c r="M53" s="21"/>
      <c r="N53" s="21"/>
      <c r="O53" s="21"/>
    </row>
    <row r="54" spans="1:29" ht="30" customHeight="1" x14ac:dyDescent="0.3">
      <c r="A54" s="21"/>
      <c r="B54" s="21"/>
      <c r="C54" s="21"/>
      <c r="D54" s="21"/>
      <c r="E54" s="21"/>
      <c r="F54" s="24"/>
      <c r="G54" s="21"/>
      <c r="H54" s="21"/>
      <c r="I54" s="21"/>
      <c r="J54" s="21"/>
      <c r="K54" s="21"/>
      <c r="L54" s="21"/>
      <c r="M54" s="21"/>
      <c r="N54" s="21"/>
      <c r="O54" s="21"/>
    </row>
    <row r="55" spans="1:29" ht="30" customHeight="1" x14ac:dyDescent="0.3">
      <c r="A55" s="21"/>
      <c r="B55" s="21"/>
      <c r="C55" s="21" t="s">
        <v>75</v>
      </c>
      <c r="D55" s="21"/>
      <c r="E55" s="21"/>
      <c r="F55" s="24"/>
      <c r="G55" s="21"/>
      <c r="H55" s="21"/>
      <c r="I55" s="21"/>
      <c r="J55" s="21"/>
      <c r="K55" s="21"/>
      <c r="L55" s="21"/>
      <c r="M55" s="21"/>
      <c r="N55" s="21"/>
      <c r="O55" s="21"/>
    </row>
    <row r="56" spans="1:29" ht="30" customHeight="1" x14ac:dyDescent="0.3">
      <c r="A56" s="21"/>
      <c r="B56" s="21"/>
      <c r="C56" s="25" t="s">
        <v>661</v>
      </c>
      <c r="D56" s="25"/>
      <c r="E56" s="25"/>
      <c r="F56" s="26"/>
      <c r="G56" s="25"/>
      <c r="H56" s="25"/>
      <c r="I56" s="25"/>
      <c r="J56" s="25"/>
      <c r="K56" s="25"/>
      <c r="L56" s="25"/>
      <c r="M56" s="25"/>
      <c r="N56" s="25"/>
      <c r="O56" s="25"/>
    </row>
    <row r="57" spans="1:29" ht="30" customHeight="1" x14ac:dyDescent="0.3">
      <c r="A57" s="22" t="s">
        <v>660</v>
      </c>
      <c r="B57" s="22" t="s">
        <v>858</v>
      </c>
      <c r="C57" s="22" t="s">
        <v>857</v>
      </c>
      <c r="D57" s="22" t="s">
        <v>792</v>
      </c>
      <c r="E57" s="22" t="s">
        <v>584</v>
      </c>
      <c r="F57" s="24">
        <v>10</v>
      </c>
      <c r="G57" s="21"/>
      <c r="H57" s="21"/>
      <c r="I57" s="21"/>
      <c r="J57" s="21"/>
      <c r="K57" s="21"/>
      <c r="L57" s="21"/>
      <c r="M57" s="21"/>
      <c r="N57" s="21"/>
      <c r="O57" s="22" t="s">
        <v>858</v>
      </c>
      <c r="T57" s="19">
        <v>0</v>
      </c>
      <c r="AC57" s="19">
        <v>1</v>
      </c>
    </row>
    <row r="58" spans="1:29" ht="30" customHeight="1" x14ac:dyDescent="0.3">
      <c r="A58" s="22" t="s">
        <v>660</v>
      </c>
      <c r="B58" s="22" t="s">
        <v>856</v>
      </c>
      <c r="C58" s="22" t="s">
        <v>857</v>
      </c>
      <c r="D58" s="22" t="s">
        <v>789</v>
      </c>
      <c r="E58" s="22" t="s">
        <v>584</v>
      </c>
      <c r="F58" s="24">
        <v>6</v>
      </c>
      <c r="G58" s="21"/>
      <c r="H58" s="21"/>
      <c r="I58" s="21"/>
      <c r="J58" s="21"/>
      <c r="K58" s="21"/>
      <c r="L58" s="21"/>
      <c r="M58" s="21"/>
      <c r="N58" s="21"/>
      <c r="O58" s="22" t="s">
        <v>856</v>
      </c>
      <c r="T58" s="19">
        <v>0</v>
      </c>
      <c r="AC58" s="19">
        <v>1</v>
      </c>
    </row>
    <row r="59" spans="1:29" ht="30" customHeight="1" x14ac:dyDescent="0.3">
      <c r="A59" s="22" t="s">
        <v>660</v>
      </c>
      <c r="B59" s="22" t="s">
        <v>853</v>
      </c>
      <c r="C59" s="22" t="s">
        <v>855</v>
      </c>
      <c r="D59" s="22" t="s">
        <v>854</v>
      </c>
      <c r="E59" s="22" t="s">
        <v>584</v>
      </c>
      <c r="F59" s="24">
        <v>8</v>
      </c>
      <c r="G59" s="21"/>
      <c r="H59" s="21"/>
      <c r="I59" s="21"/>
      <c r="J59" s="21"/>
      <c r="K59" s="21"/>
      <c r="L59" s="21"/>
      <c r="M59" s="21"/>
      <c r="N59" s="21"/>
      <c r="O59" s="22" t="s">
        <v>853</v>
      </c>
      <c r="T59" s="19">
        <v>0</v>
      </c>
      <c r="AC59" s="19">
        <v>1</v>
      </c>
    </row>
    <row r="60" spans="1:29" ht="30" customHeight="1" x14ac:dyDescent="0.3">
      <c r="A60" s="22" t="s">
        <v>660</v>
      </c>
      <c r="B60" s="22" t="s">
        <v>851</v>
      </c>
      <c r="C60" s="22" t="s">
        <v>850</v>
      </c>
      <c r="D60" s="22" t="s">
        <v>852</v>
      </c>
      <c r="E60" s="22" t="s">
        <v>584</v>
      </c>
      <c r="F60" s="24">
        <v>2</v>
      </c>
      <c r="G60" s="21"/>
      <c r="H60" s="21"/>
      <c r="I60" s="21"/>
      <c r="J60" s="21"/>
      <c r="K60" s="21"/>
      <c r="L60" s="21"/>
      <c r="M60" s="21"/>
      <c r="N60" s="21"/>
      <c r="O60" s="22" t="s">
        <v>851</v>
      </c>
      <c r="T60" s="19">
        <v>0</v>
      </c>
      <c r="AC60" s="19">
        <v>1</v>
      </c>
    </row>
    <row r="61" spans="1:29" ht="30" customHeight="1" x14ac:dyDescent="0.3">
      <c r="A61" s="22" t="s">
        <v>660</v>
      </c>
      <c r="B61" s="22" t="s">
        <v>848</v>
      </c>
      <c r="C61" s="22" t="s">
        <v>850</v>
      </c>
      <c r="D61" s="22" t="s">
        <v>849</v>
      </c>
      <c r="E61" s="22" t="s">
        <v>584</v>
      </c>
      <c r="F61" s="24">
        <v>6</v>
      </c>
      <c r="G61" s="21"/>
      <c r="H61" s="21"/>
      <c r="I61" s="21"/>
      <c r="J61" s="21"/>
      <c r="K61" s="21"/>
      <c r="L61" s="21"/>
      <c r="M61" s="21"/>
      <c r="N61" s="21"/>
      <c r="O61" s="22" t="s">
        <v>848</v>
      </c>
      <c r="T61" s="19">
        <v>0</v>
      </c>
      <c r="AC61" s="19">
        <v>1</v>
      </c>
    </row>
    <row r="62" spans="1:29" ht="30" customHeight="1" x14ac:dyDescent="0.3">
      <c r="A62" s="22" t="s">
        <v>660</v>
      </c>
      <c r="B62" s="22" t="s">
        <v>847</v>
      </c>
      <c r="C62" s="22" t="s">
        <v>846</v>
      </c>
      <c r="D62" s="22" t="s">
        <v>792</v>
      </c>
      <c r="E62" s="22" t="s">
        <v>84</v>
      </c>
      <c r="F62" s="24">
        <v>4</v>
      </c>
      <c r="G62" s="21"/>
      <c r="H62" s="21"/>
      <c r="I62" s="21"/>
      <c r="J62" s="21"/>
      <c r="K62" s="21"/>
      <c r="L62" s="21"/>
      <c r="M62" s="21"/>
      <c r="N62" s="21"/>
      <c r="O62" s="22" t="s">
        <v>401</v>
      </c>
      <c r="T62" s="19">
        <v>0</v>
      </c>
      <c r="AC62" s="19">
        <v>1</v>
      </c>
    </row>
    <row r="63" spans="1:29" ht="30" customHeight="1" x14ac:dyDescent="0.3">
      <c r="A63" s="22" t="s">
        <v>660</v>
      </c>
      <c r="B63" s="22" t="s">
        <v>791</v>
      </c>
      <c r="C63" s="22" t="s">
        <v>790</v>
      </c>
      <c r="D63" s="22" t="s">
        <v>789</v>
      </c>
      <c r="E63" s="22" t="s">
        <v>84</v>
      </c>
      <c r="F63" s="24">
        <v>2</v>
      </c>
      <c r="G63" s="21"/>
      <c r="H63" s="21"/>
      <c r="I63" s="21"/>
      <c r="J63" s="21"/>
      <c r="K63" s="21"/>
      <c r="L63" s="21"/>
      <c r="M63" s="21"/>
      <c r="N63" s="21"/>
      <c r="O63" s="22" t="s">
        <v>401</v>
      </c>
      <c r="T63" s="19">
        <v>0</v>
      </c>
      <c r="AC63" s="19">
        <v>1</v>
      </c>
    </row>
    <row r="64" spans="1:29" ht="30" customHeight="1" x14ac:dyDescent="0.3">
      <c r="A64" s="22" t="s">
        <v>660</v>
      </c>
      <c r="B64" s="22" t="s">
        <v>845</v>
      </c>
      <c r="C64" s="22" t="s">
        <v>843</v>
      </c>
      <c r="D64" s="22" t="s">
        <v>792</v>
      </c>
      <c r="E64" s="22" t="s">
        <v>84</v>
      </c>
      <c r="F64" s="24">
        <v>12</v>
      </c>
      <c r="G64" s="21"/>
      <c r="H64" s="21"/>
      <c r="I64" s="21"/>
      <c r="J64" s="21"/>
      <c r="K64" s="21"/>
      <c r="L64" s="21"/>
      <c r="M64" s="21"/>
      <c r="N64" s="21"/>
      <c r="O64" s="22" t="s">
        <v>401</v>
      </c>
      <c r="T64" s="19">
        <v>0</v>
      </c>
      <c r="AC64" s="19">
        <v>1</v>
      </c>
    </row>
    <row r="65" spans="1:29" ht="30" customHeight="1" x14ac:dyDescent="0.3">
      <c r="A65" s="22" t="s">
        <v>660</v>
      </c>
      <c r="B65" s="22" t="s">
        <v>844</v>
      </c>
      <c r="C65" s="22" t="s">
        <v>843</v>
      </c>
      <c r="D65" s="22" t="s">
        <v>789</v>
      </c>
      <c r="E65" s="22" t="s">
        <v>84</v>
      </c>
      <c r="F65" s="24">
        <v>8</v>
      </c>
      <c r="G65" s="21"/>
      <c r="H65" s="21"/>
      <c r="I65" s="21"/>
      <c r="J65" s="21"/>
      <c r="K65" s="21"/>
      <c r="L65" s="21"/>
      <c r="M65" s="21"/>
      <c r="N65" s="21"/>
      <c r="O65" s="22" t="s">
        <v>401</v>
      </c>
      <c r="T65" s="19">
        <v>0</v>
      </c>
      <c r="AC65" s="19">
        <v>1</v>
      </c>
    </row>
    <row r="66" spans="1:29" ht="30" customHeight="1" x14ac:dyDescent="0.3">
      <c r="A66" s="22" t="s">
        <v>660</v>
      </c>
      <c r="B66" s="22" t="s">
        <v>842</v>
      </c>
      <c r="C66" s="22" t="s">
        <v>841</v>
      </c>
      <c r="D66" s="22" t="s">
        <v>789</v>
      </c>
      <c r="E66" s="22" t="s">
        <v>84</v>
      </c>
      <c r="F66" s="24">
        <v>5</v>
      </c>
      <c r="G66" s="21"/>
      <c r="H66" s="21"/>
      <c r="I66" s="21"/>
      <c r="J66" s="21"/>
      <c r="K66" s="21"/>
      <c r="L66" s="21"/>
      <c r="M66" s="21"/>
      <c r="N66" s="21"/>
      <c r="O66" s="22" t="s">
        <v>401</v>
      </c>
      <c r="T66" s="19">
        <v>0</v>
      </c>
      <c r="AC66" s="19">
        <v>1</v>
      </c>
    </row>
    <row r="67" spans="1:29" ht="30" customHeight="1" x14ac:dyDescent="0.3">
      <c r="A67" s="22" t="s">
        <v>660</v>
      </c>
      <c r="B67" s="22" t="s">
        <v>840</v>
      </c>
      <c r="C67" s="22" t="s">
        <v>839</v>
      </c>
      <c r="D67" s="22" t="s">
        <v>789</v>
      </c>
      <c r="E67" s="22" t="s">
        <v>84</v>
      </c>
      <c r="F67" s="24">
        <v>2</v>
      </c>
      <c r="G67" s="21"/>
      <c r="H67" s="21"/>
      <c r="I67" s="21"/>
      <c r="J67" s="21"/>
      <c r="K67" s="21"/>
      <c r="L67" s="21"/>
      <c r="M67" s="21"/>
      <c r="N67" s="21"/>
      <c r="O67" s="22" t="s">
        <v>401</v>
      </c>
      <c r="T67" s="19">
        <v>0</v>
      </c>
      <c r="AC67" s="19">
        <v>1</v>
      </c>
    </row>
    <row r="68" spans="1:29" ht="30" customHeight="1" x14ac:dyDescent="0.3">
      <c r="A68" s="22" t="s">
        <v>660</v>
      </c>
      <c r="B68" s="22" t="s">
        <v>838</v>
      </c>
      <c r="C68" s="22" t="s">
        <v>837</v>
      </c>
      <c r="D68" s="22" t="s">
        <v>789</v>
      </c>
      <c r="E68" s="22" t="s">
        <v>84</v>
      </c>
      <c r="F68" s="24">
        <v>2</v>
      </c>
      <c r="G68" s="21"/>
      <c r="H68" s="21"/>
      <c r="I68" s="21"/>
      <c r="J68" s="21"/>
      <c r="K68" s="21"/>
      <c r="L68" s="21"/>
      <c r="M68" s="21"/>
      <c r="N68" s="21"/>
      <c r="O68" s="22" t="s">
        <v>401</v>
      </c>
      <c r="T68" s="19">
        <v>0</v>
      </c>
      <c r="AC68" s="19">
        <v>1</v>
      </c>
    </row>
    <row r="69" spans="1:29" ht="30" customHeight="1" x14ac:dyDescent="0.3">
      <c r="A69" s="22" t="s">
        <v>660</v>
      </c>
      <c r="B69" s="22" t="s">
        <v>836</v>
      </c>
      <c r="C69" s="22" t="s">
        <v>835</v>
      </c>
      <c r="D69" s="22" t="s">
        <v>789</v>
      </c>
      <c r="E69" s="22" t="s">
        <v>84</v>
      </c>
      <c r="F69" s="24">
        <v>6</v>
      </c>
      <c r="G69" s="21"/>
      <c r="H69" s="21"/>
      <c r="I69" s="21"/>
      <c r="J69" s="21"/>
      <c r="K69" s="21"/>
      <c r="L69" s="21"/>
      <c r="M69" s="21"/>
      <c r="N69" s="21"/>
      <c r="O69" s="22" t="s">
        <v>401</v>
      </c>
      <c r="T69" s="19">
        <v>0</v>
      </c>
      <c r="AC69" s="19">
        <v>1</v>
      </c>
    </row>
    <row r="70" spans="1:29" ht="30" customHeight="1" x14ac:dyDescent="0.3">
      <c r="A70" s="22" t="s">
        <v>660</v>
      </c>
      <c r="B70" s="22" t="s">
        <v>833</v>
      </c>
      <c r="C70" s="22" t="s">
        <v>834</v>
      </c>
      <c r="D70" s="22" t="s">
        <v>789</v>
      </c>
      <c r="E70" s="22" t="s">
        <v>84</v>
      </c>
      <c r="F70" s="24">
        <v>2</v>
      </c>
      <c r="G70" s="21"/>
      <c r="H70" s="21"/>
      <c r="I70" s="21"/>
      <c r="J70" s="21"/>
      <c r="K70" s="21"/>
      <c r="L70" s="21"/>
      <c r="M70" s="21"/>
      <c r="N70" s="21"/>
      <c r="O70" s="22" t="s">
        <v>833</v>
      </c>
      <c r="T70" s="19">
        <v>0</v>
      </c>
      <c r="AC70" s="19">
        <v>1</v>
      </c>
    </row>
    <row r="71" spans="1:29" ht="30" customHeight="1" x14ac:dyDescent="0.3">
      <c r="A71" s="22" t="s">
        <v>660</v>
      </c>
      <c r="B71" s="22" t="s">
        <v>831</v>
      </c>
      <c r="C71" s="22" t="s">
        <v>832</v>
      </c>
      <c r="D71" s="22" t="s">
        <v>789</v>
      </c>
      <c r="E71" s="22" t="s">
        <v>84</v>
      </c>
      <c r="F71" s="24">
        <v>1</v>
      </c>
      <c r="G71" s="21"/>
      <c r="H71" s="21"/>
      <c r="I71" s="21"/>
      <c r="J71" s="21"/>
      <c r="K71" s="21"/>
      <c r="L71" s="21"/>
      <c r="M71" s="21"/>
      <c r="N71" s="21"/>
      <c r="O71" s="22" t="s">
        <v>831</v>
      </c>
      <c r="T71" s="19">
        <v>0</v>
      </c>
      <c r="AC71" s="19">
        <v>1</v>
      </c>
    </row>
    <row r="72" spans="1:29" ht="30" customHeight="1" x14ac:dyDescent="0.3">
      <c r="A72" s="22" t="s">
        <v>660</v>
      </c>
      <c r="B72" s="22" t="s">
        <v>830</v>
      </c>
      <c r="C72" s="22" t="s">
        <v>829</v>
      </c>
      <c r="D72" s="22" t="s">
        <v>797</v>
      </c>
      <c r="E72" s="22" t="s">
        <v>249</v>
      </c>
      <c r="F72" s="24">
        <v>1</v>
      </c>
      <c r="G72" s="21"/>
      <c r="H72" s="21"/>
      <c r="I72" s="21"/>
      <c r="J72" s="21"/>
      <c r="K72" s="21"/>
      <c r="L72" s="21"/>
      <c r="M72" s="21"/>
      <c r="N72" s="21"/>
      <c r="O72" s="22" t="s">
        <v>830</v>
      </c>
      <c r="T72" s="19">
        <v>0</v>
      </c>
      <c r="AC72" s="19">
        <v>1</v>
      </c>
    </row>
    <row r="73" spans="1:29" ht="30" customHeight="1" x14ac:dyDescent="0.3">
      <c r="A73" s="22" t="s">
        <v>660</v>
      </c>
      <c r="B73" s="22" t="s">
        <v>828</v>
      </c>
      <c r="C73" s="22" t="s">
        <v>829</v>
      </c>
      <c r="D73" s="22" t="s">
        <v>789</v>
      </c>
      <c r="E73" s="22" t="s">
        <v>249</v>
      </c>
      <c r="F73" s="24">
        <v>3</v>
      </c>
      <c r="G73" s="21"/>
      <c r="H73" s="21"/>
      <c r="I73" s="21"/>
      <c r="J73" s="21"/>
      <c r="K73" s="21"/>
      <c r="L73" s="21"/>
      <c r="M73" s="21"/>
      <c r="N73" s="21"/>
      <c r="O73" s="22" t="s">
        <v>828</v>
      </c>
      <c r="T73" s="19">
        <v>0</v>
      </c>
      <c r="AC73" s="19">
        <v>1</v>
      </c>
    </row>
    <row r="74" spans="1:29" ht="30" customHeight="1" x14ac:dyDescent="0.3">
      <c r="A74" s="21"/>
      <c r="B74" s="21"/>
      <c r="C74" s="21"/>
      <c r="D74" s="21"/>
      <c r="E74" s="21"/>
      <c r="F74" s="24"/>
      <c r="G74" s="21"/>
      <c r="H74" s="21"/>
      <c r="I74" s="21"/>
      <c r="J74" s="21"/>
      <c r="K74" s="21"/>
      <c r="L74" s="21"/>
      <c r="M74" s="21"/>
      <c r="N74" s="21"/>
      <c r="O74" s="21"/>
    </row>
    <row r="75" spans="1:29" ht="30" customHeight="1" x14ac:dyDescent="0.3">
      <c r="A75" s="21"/>
      <c r="B75" s="21"/>
      <c r="C75" s="21"/>
      <c r="D75" s="21"/>
      <c r="E75" s="21"/>
      <c r="F75" s="24"/>
      <c r="G75" s="21"/>
      <c r="H75" s="21"/>
      <c r="I75" s="21"/>
      <c r="J75" s="21"/>
      <c r="K75" s="21"/>
      <c r="L75" s="21"/>
      <c r="M75" s="21"/>
      <c r="N75" s="21"/>
      <c r="O75" s="21"/>
    </row>
    <row r="76" spans="1:29" ht="30" customHeight="1" x14ac:dyDescent="0.3">
      <c r="A76" s="21"/>
      <c r="B76" s="21"/>
      <c r="C76" s="21"/>
      <c r="D76" s="21"/>
      <c r="E76" s="21"/>
      <c r="F76" s="24"/>
      <c r="G76" s="21"/>
      <c r="H76" s="21"/>
      <c r="I76" s="21"/>
      <c r="J76" s="21"/>
      <c r="K76" s="21"/>
      <c r="L76" s="21"/>
      <c r="M76" s="21"/>
      <c r="N76" s="21"/>
      <c r="O76" s="21"/>
    </row>
    <row r="77" spans="1:29" ht="30" customHeight="1" x14ac:dyDescent="0.3">
      <c r="A77" s="21"/>
      <c r="B77" s="21"/>
      <c r="C77" s="21"/>
      <c r="D77" s="21"/>
      <c r="E77" s="21"/>
      <c r="F77" s="24"/>
      <c r="G77" s="21"/>
      <c r="H77" s="21"/>
      <c r="I77" s="21"/>
      <c r="J77" s="21"/>
      <c r="K77" s="21"/>
      <c r="L77" s="21"/>
      <c r="M77" s="21"/>
      <c r="N77" s="21"/>
      <c r="O77" s="21"/>
    </row>
    <row r="78" spans="1:29" ht="30" customHeight="1" x14ac:dyDescent="0.3">
      <c r="A78" s="21"/>
      <c r="B78" s="21"/>
      <c r="C78" s="21"/>
      <c r="D78" s="21"/>
      <c r="E78" s="21"/>
      <c r="F78" s="24"/>
      <c r="G78" s="21"/>
      <c r="H78" s="21"/>
      <c r="I78" s="21"/>
      <c r="J78" s="21"/>
      <c r="K78" s="21"/>
      <c r="L78" s="21"/>
      <c r="M78" s="21"/>
      <c r="N78" s="21"/>
      <c r="O78" s="21"/>
    </row>
    <row r="79" spans="1:29" ht="30" customHeight="1" x14ac:dyDescent="0.3">
      <c r="A79" s="21"/>
      <c r="B79" s="21"/>
      <c r="C79" s="21"/>
      <c r="D79" s="21"/>
      <c r="E79" s="21"/>
      <c r="F79" s="24"/>
      <c r="G79" s="21"/>
      <c r="H79" s="21"/>
      <c r="I79" s="21"/>
      <c r="J79" s="21"/>
      <c r="K79" s="21"/>
      <c r="L79" s="21"/>
      <c r="M79" s="21"/>
      <c r="N79" s="21"/>
      <c r="O79" s="21"/>
    </row>
    <row r="80" spans="1:29" ht="30" customHeight="1" x14ac:dyDescent="0.3">
      <c r="A80" s="21"/>
      <c r="B80" s="21"/>
      <c r="C80" s="21"/>
      <c r="D80" s="21"/>
      <c r="E80" s="21"/>
      <c r="F80" s="24"/>
      <c r="G80" s="21"/>
      <c r="H80" s="21"/>
      <c r="I80" s="21"/>
      <c r="J80" s="21"/>
      <c r="K80" s="21"/>
      <c r="L80" s="21"/>
      <c r="M80" s="21"/>
      <c r="N80" s="21"/>
      <c r="O80" s="21"/>
    </row>
    <row r="81" spans="1:29" ht="30" customHeight="1" x14ac:dyDescent="0.3">
      <c r="A81" s="21"/>
      <c r="B81" s="21"/>
      <c r="C81" s="21" t="s">
        <v>75</v>
      </c>
      <c r="D81" s="21"/>
      <c r="E81" s="21"/>
      <c r="F81" s="24"/>
      <c r="G81" s="21"/>
      <c r="H81" s="21"/>
      <c r="I81" s="21"/>
      <c r="J81" s="21"/>
      <c r="K81" s="21"/>
      <c r="L81" s="21"/>
      <c r="M81" s="21"/>
      <c r="N81" s="21"/>
      <c r="O81" s="21"/>
    </row>
    <row r="82" spans="1:29" ht="30" customHeight="1" x14ac:dyDescent="0.3">
      <c r="A82" s="21"/>
      <c r="B82" s="21"/>
      <c r="C82" s="25" t="s">
        <v>659</v>
      </c>
      <c r="D82" s="25"/>
      <c r="E82" s="25"/>
      <c r="F82" s="26"/>
      <c r="G82" s="25"/>
      <c r="H82" s="25"/>
      <c r="I82" s="25"/>
      <c r="J82" s="25"/>
      <c r="K82" s="25"/>
      <c r="L82" s="25"/>
      <c r="M82" s="25"/>
      <c r="N82" s="25"/>
      <c r="O82" s="25"/>
    </row>
    <row r="83" spans="1:29" ht="30" customHeight="1" x14ac:dyDescent="0.3">
      <c r="A83" s="22" t="s">
        <v>658</v>
      </c>
      <c r="B83" s="22" t="s">
        <v>827</v>
      </c>
      <c r="C83" s="22" t="s">
        <v>825</v>
      </c>
      <c r="D83" s="22" t="s">
        <v>822</v>
      </c>
      <c r="E83" s="22" t="s">
        <v>584</v>
      </c>
      <c r="F83" s="24">
        <v>1</v>
      </c>
      <c r="G83" s="21"/>
      <c r="H83" s="21"/>
      <c r="I83" s="21"/>
      <c r="J83" s="21"/>
      <c r="K83" s="21"/>
      <c r="L83" s="21"/>
      <c r="M83" s="21"/>
      <c r="N83" s="21"/>
      <c r="O83" s="22" t="s">
        <v>827</v>
      </c>
      <c r="T83" s="19">
        <v>0</v>
      </c>
      <c r="AC83" s="19">
        <v>1</v>
      </c>
    </row>
    <row r="84" spans="1:29" ht="30" customHeight="1" x14ac:dyDescent="0.3">
      <c r="A84" s="22" t="s">
        <v>658</v>
      </c>
      <c r="B84" s="22" t="s">
        <v>826</v>
      </c>
      <c r="C84" s="22" t="s">
        <v>825</v>
      </c>
      <c r="D84" s="22" t="s">
        <v>783</v>
      </c>
      <c r="E84" s="22" t="s">
        <v>584</v>
      </c>
      <c r="F84" s="24">
        <v>2</v>
      </c>
      <c r="G84" s="21"/>
      <c r="H84" s="21"/>
      <c r="I84" s="21"/>
      <c r="J84" s="21"/>
      <c r="K84" s="21"/>
      <c r="L84" s="21"/>
      <c r="M84" s="21"/>
      <c r="N84" s="21"/>
      <c r="O84" s="22" t="s">
        <v>826</v>
      </c>
      <c r="T84" s="19">
        <v>0</v>
      </c>
      <c r="AC84" s="19">
        <v>1</v>
      </c>
    </row>
    <row r="85" spans="1:29" ht="30" customHeight="1" x14ac:dyDescent="0.3">
      <c r="A85" s="22" t="s">
        <v>658</v>
      </c>
      <c r="B85" s="22" t="s">
        <v>824</v>
      </c>
      <c r="C85" s="22" t="s">
        <v>825</v>
      </c>
      <c r="D85" s="22" t="s">
        <v>780</v>
      </c>
      <c r="E85" s="22" t="s">
        <v>584</v>
      </c>
      <c r="F85" s="24">
        <v>1</v>
      </c>
      <c r="G85" s="21"/>
      <c r="H85" s="21"/>
      <c r="I85" s="21"/>
      <c r="J85" s="21"/>
      <c r="K85" s="21"/>
      <c r="L85" s="21"/>
      <c r="M85" s="21"/>
      <c r="N85" s="21"/>
      <c r="O85" s="22" t="s">
        <v>824</v>
      </c>
      <c r="T85" s="19">
        <v>0</v>
      </c>
      <c r="AC85" s="19">
        <v>1</v>
      </c>
    </row>
    <row r="86" spans="1:29" ht="30" customHeight="1" x14ac:dyDescent="0.3">
      <c r="A86" s="22" t="s">
        <v>658</v>
      </c>
      <c r="B86" s="22" t="s">
        <v>823</v>
      </c>
      <c r="C86" s="22" t="s">
        <v>820</v>
      </c>
      <c r="D86" s="22" t="s">
        <v>822</v>
      </c>
      <c r="E86" s="22" t="s">
        <v>84</v>
      </c>
      <c r="F86" s="24">
        <v>6</v>
      </c>
      <c r="G86" s="21"/>
      <c r="H86" s="21"/>
      <c r="I86" s="21"/>
      <c r="J86" s="21"/>
      <c r="K86" s="21"/>
      <c r="L86" s="21"/>
      <c r="M86" s="21"/>
      <c r="N86" s="21"/>
      <c r="O86" s="22" t="s">
        <v>401</v>
      </c>
      <c r="T86" s="19">
        <v>0</v>
      </c>
      <c r="AC86" s="19">
        <v>1</v>
      </c>
    </row>
    <row r="87" spans="1:29" ht="30" customHeight="1" x14ac:dyDescent="0.3">
      <c r="A87" s="22" t="s">
        <v>658</v>
      </c>
      <c r="B87" s="22" t="s">
        <v>821</v>
      </c>
      <c r="C87" s="22" t="s">
        <v>820</v>
      </c>
      <c r="D87" s="22" t="s">
        <v>783</v>
      </c>
      <c r="E87" s="22" t="s">
        <v>84</v>
      </c>
      <c r="F87" s="24">
        <v>2</v>
      </c>
      <c r="G87" s="21"/>
      <c r="H87" s="21"/>
      <c r="I87" s="21"/>
      <c r="J87" s="21"/>
      <c r="K87" s="21"/>
      <c r="L87" s="21"/>
      <c r="M87" s="21"/>
      <c r="N87" s="21"/>
      <c r="O87" s="22" t="s">
        <v>401</v>
      </c>
      <c r="T87" s="19">
        <v>0</v>
      </c>
      <c r="AC87" s="19">
        <v>1</v>
      </c>
    </row>
    <row r="88" spans="1:29" ht="30" customHeight="1" x14ac:dyDescent="0.3">
      <c r="A88" s="22" t="s">
        <v>658</v>
      </c>
      <c r="B88" s="22" t="s">
        <v>819</v>
      </c>
      <c r="C88" s="22" t="s">
        <v>817</v>
      </c>
      <c r="D88" s="22" t="s">
        <v>783</v>
      </c>
      <c r="E88" s="22" t="s">
        <v>84</v>
      </c>
      <c r="F88" s="24">
        <v>2</v>
      </c>
      <c r="G88" s="21"/>
      <c r="H88" s="21"/>
      <c r="I88" s="21"/>
      <c r="J88" s="21"/>
      <c r="K88" s="21"/>
      <c r="L88" s="21"/>
      <c r="M88" s="21"/>
      <c r="N88" s="21"/>
      <c r="O88" s="22" t="s">
        <v>401</v>
      </c>
      <c r="T88" s="19">
        <v>0</v>
      </c>
      <c r="AC88" s="19">
        <v>1</v>
      </c>
    </row>
    <row r="89" spans="1:29" ht="30" customHeight="1" x14ac:dyDescent="0.3">
      <c r="A89" s="22" t="s">
        <v>658</v>
      </c>
      <c r="B89" s="22" t="s">
        <v>818</v>
      </c>
      <c r="C89" s="22" t="s">
        <v>817</v>
      </c>
      <c r="D89" s="22" t="s">
        <v>780</v>
      </c>
      <c r="E89" s="22" t="s">
        <v>84</v>
      </c>
      <c r="F89" s="24">
        <v>1</v>
      </c>
      <c r="G89" s="21"/>
      <c r="H89" s="21"/>
      <c r="I89" s="21"/>
      <c r="J89" s="21"/>
      <c r="K89" s="21"/>
      <c r="L89" s="21"/>
      <c r="M89" s="21"/>
      <c r="N89" s="21"/>
      <c r="O89" s="22" t="s">
        <v>401</v>
      </c>
      <c r="T89" s="19">
        <v>0</v>
      </c>
      <c r="AC89" s="19">
        <v>1</v>
      </c>
    </row>
    <row r="90" spans="1:29" ht="30" customHeight="1" x14ac:dyDescent="0.3">
      <c r="A90" s="22" t="s">
        <v>658</v>
      </c>
      <c r="B90" s="22" t="s">
        <v>816</v>
      </c>
      <c r="C90" s="22" t="s">
        <v>815</v>
      </c>
      <c r="D90" s="22" t="s">
        <v>814</v>
      </c>
      <c r="E90" s="22" t="s">
        <v>84</v>
      </c>
      <c r="F90" s="24">
        <v>2</v>
      </c>
      <c r="G90" s="21"/>
      <c r="H90" s="21"/>
      <c r="I90" s="21"/>
      <c r="J90" s="21"/>
      <c r="K90" s="21"/>
      <c r="L90" s="21"/>
      <c r="M90" s="21"/>
      <c r="N90" s="21"/>
      <c r="O90" s="22" t="s">
        <v>401</v>
      </c>
      <c r="T90" s="19">
        <v>0</v>
      </c>
      <c r="AC90" s="19">
        <v>1</v>
      </c>
    </row>
    <row r="91" spans="1:29" ht="30" customHeight="1" x14ac:dyDescent="0.3">
      <c r="A91" s="22" t="s">
        <v>658</v>
      </c>
      <c r="B91" s="22" t="s">
        <v>813</v>
      </c>
      <c r="C91" s="22" t="s">
        <v>812</v>
      </c>
      <c r="D91" s="22" t="s">
        <v>780</v>
      </c>
      <c r="E91" s="22" t="s">
        <v>84</v>
      </c>
      <c r="F91" s="24">
        <v>1</v>
      </c>
      <c r="G91" s="21"/>
      <c r="H91" s="21"/>
      <c r="I91" s="21"/>
      <c r="J91" s="21"/>
      <c r="K91" s="21"/>
      <c r="L91" s="21"/>
      <c r="M91" s="21"/>
      <c r="N91" s="21"/>
      <c r="O91" s="22" t="s">
        <v>401</v>
      </c>
      <c r="T91" s="19">
        <v>0</v>
      </c>
      <c r="AC91" s="19">
        <v>1</v>
      </c>
    </row>
    <row r="92" spans="1:29" ht="30" customHeight="1" x14ac:dyDescent="0.3">
      <c r="A92" s="22" t="s">
        <v>658</v>
      </c>
      <c r="B92" s="22" t="s">
        <v>810</v>
      </c>
      <c r="C92" s="22" t="s">
        <v>811</v>
      </c>
      <c r="D92" s="22" t="s">
        <v>780</v>
      </c>
      <c r="E92" s="22" t="s">
        <v>84</v>
      </c>
      <c r="F92" s="24">
        <v>1</v>
      </c>
      <c r="G92" s="21"/>
      <c r="H92" s="21"/>
      <c r="I92" s="21"/>
      <c r="J92" s="21"/>
      <c r="K92" s="21"/>
      <c r="L92" s="21"/>
      <c r="M92" s="21"/>
      <c r="N92" s="21"/>
      <c r="O92" s="22" t="s">
        <v>810</v>
      </c>
      <c r="T92" s="19">
        <v>0</v>
      </c>
      <c r="AC92" s="19">
        <v>1</v>
      </c>
    </row>
    <row r="93" spans="1:29" ht="30" customHeight="1" x14ac:dyDescent="0.3">
      <c r="A93" s="22" t="s">
        <v>658</v>
      </c>
      <c r="B93" s="22" t="s">
        <v>807</v>
      </c>
      <c r="C93" s="22" t="s">
        <v>809</v>
      </c>
      <c r="D93" s="22" t="s">
        <v>808</v>
      </c>
      <c r="E93" s="22" t="s">
        <v>249</v>
      </c>
      <c r="F93" s="24">
        <v>2</v>
      </c>
      <c r="G93" s="21"/>
      <c r="H93" s="21"/>
      <c r="I93" s="21"/>
      <c r="J93" s="21"/>
      <c r="K93" s="21"/>
      <c r="L93" s="21"/>
      <c r="M93" s="21"/>
      <c r="N93" s="21"/>
      <c r="O93" s="22" t="s">
        <v>807</v>
      </c>
      <c r="T93" s="19">
        <v>0</v>
      </c>
      <c r="AC93" s="19">
        <v>1</v>
      </c>
    </row>
    <row r="94" spans="1:29" ht="30" customHeight="1" x14ac:dyDescent="0.3">
      <c r="A94" s="22" t="s">
        <v>658</v>
      </c>
      <c r="B94" s="22" t="s">
        <v>806</v>
      </c>
      <c r="C94" s="22" t="s">
        <v>805</v>
      </c>
      <c r="D94" s="22" t="s">
        <v>804</v>
      </c>
      <c r="E94" s="22" t="s">
        <v>249</v>
      </c>
      <c r="F94" s="24">
        <v>1</v>
      </c>
      <c r="G94" s="21"/>
      <c r="H94" s="21"/>
      <c r="I94" s="21"/>
      <c r="J94" s="21"/>
      <c r="K94" s="21"/>
      <c r="L94" s="21"/>
      <c r="M94" s="21"/>
      <c r="N94" s="21"/>
      <c r="O94" s="22" t="s">
        <v>401</v>
      </c>
      <c r="T94" s="19">
        <v>0</v>
      </c>
      <c r="AC94" s="19">
        <v>1</v>
      </c>
    </row>
    <row r="95" spans="1:29" ht="30" customHeight="1" x14ac:dyDescent="0.3">
      <c r="A95" s="21"/>
      <c r="B95" s="21"/>
      <c r="C95" s="21"/>
      <c r="D95" s="21"/>
      <c r="E95" s="21"/>
      <c r="F95" s="24"/>
      <c r="G95" s="21"/>
      <c r="H95" s="21"/>
      <c r="I95" s="21"/>
      <c r="J95" s="21"/>
      <c r="K95" s="21"/>
      <c r="L95" s="21"/>
      <c r="M95" s="21"/>
      <c r="N95" s="21"/>
      <c r="O95" s="21"/>
    </row>
    <row r="96" spans="1:29" ht="30" customHeight="1" x14ac:dyDescent="0.3">
      <c r="A96" s="21"/>
      <c r="B96" s="21"/>
      <c r="C96" s="21"/>
      <c r="D96" s="21"/>
      <c r="E96" s="21"/>
      <c r="F96" s="24"/>
      <c r="G96" s="21"/>
      <c r="H96" s="21"/>
      <c r="I96" s="21"/>
      <c r="J96" s="21"/>
      <c r="K96" s="21"/>
      <c r="L96" s="21"/>
      <c r="M96" s="21"/>
      <c r="N96" s="21"/>
      <c r="O96" s="21"/>
    </row>
    <row r="97" spans="1:29" ht="30" customHeight="1" x14ac:dyDescent="0.3">
      <c r="A97" s="21"/>
      <c r="B97" s="21"/>
      <c r="C97" s="21"/>
      <c r="D97" s="21"/>
      <c r="E97" s="21"/>
      <c r="F97" s="24"/>
      <c r="G97" s="21"/>
      <c r="H97" s="21"/>
      <c r="I97" s="21"/>
      <c r="J97" s="21"/>
      <c r="K97" s="21"/>
      <c r="L97" s="21"/>
      <c r="M97" s="21"/>
      <c r="N97" s="21"/>
      <c r="O97" s="21"/>
    </row>
    <row r="98" spans="1:29" ht="30" customHeight="1" x14ac:dyDescent="0.3">
      <c r="A98" s="21"/>
      <c r="B98" s="21"/>
      <c r="C98" s="21"/>
      <c r="D98" s="21"/>
      <c r="E98" s="21"/>
      <c r="F98" s="24"/>
      <c r="G98" s="21"/>
      <c r="H98" s="21"/>
      <c r="I98" s="21"/>
      <c r="J98" s="21"/>
      <c r="K98" s="21"/>
      <c r="L98" s="21"/>
      <c r="M98" s="21"/>
      <c r="N98" s="21"/>
      <c r="O98" s="21"/>
    </row>
    <row r="99" spans="1:29" ht="30" customHeight="1" x14ac:dyDescent="0.3">
      <c r="A99" s="21"/>
      <c r="B99" s="21"/>
      <c r="C99" s="21"/>
      <c r="D99" s="21"/>
      <c r="E99" s="21"/>
      <c r="F99" s="24"/>
      <c r="G99" s="21"/>
      <c r="H99" s="21"/>
      <c r="I99" s="21"/>
      <c r="J99" s="21"/>
      <c r="K99" s="21"/>
      <c r="L99" s="21"/>
      <c r="M99" s="21"/>
      <c r="N99" s="21"/>
      <c r="O99" s="21"/>
    </row>
    <row r="100" spans="1:29" ht="30" customHeight="1" x14ac:dyDescent="0.3">
      <c r="A100" s="21"/>
      <c r="B100" s="21"/>
      <c r="C100" s="21"/>
      <c r="D100" s="21"/>
      <c r="E100" s="21"/>
      <c r="F100" s="24"/>
      <c r="G100" s="21"/>
      <c r="H100" s="21"/>
      <c r="I100" s="21"/>
      <c r="J100" s="21"/>
      <c r="K100" s="21"/>
      <c r="L100" s="21"/>
      <c r="M100" s="21"/>
      <c r="N100" s="21"/>
      <c r="O100" s="21"/>
    </row>
    <row r="101" spans="1:29" ht="30" customHeight="1" x14ac:dyDescent="0.3">
      <c r="A101" s="21"/>
      <c r="B101" s="21"/>
      <c r="C101" s="21"/>
      <c r="D101" s="21"/>
      <c r="E101" s="21"/>
      <c r="F101" s="2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29" ht="30" customHeight="1" x14ac:dyDescent="0.3">
      <c r="A102" s="21"/>
      <c r="B102" s="21"/>
      <c r="C102" s="21"/>
      <c r="D102" s="21"/>
      <c r="E102" s="21"/>
      <c r="F102" s="24"/>
      <c r="G102" s="21"/>
      <c r="H102" s="21"/>
      <c r="I102" s="21"/>
      <c r="J102" s="21"/>
      <c r="K102" s="21"/>
      <c r="L102" s="21"/>
      <c r="M102" s="21"/>
      <c r="N102" s="21"/>
      <c r="O102" s="21"/>
    </row>
    <row r="103" spans="1:29" ht="30" customHeight="1" x14ac:dyDescent="0.3">
      <c r="A103" s="21"/>
      <c r="B103" s="21"/>
      <c r="C103" s="21"/>
      <c r="D103" s="21"/>
      <c r="E103" s="21"/>
      <c r="F103" s="2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9" ht="30" customHeight="1" x14ac:dyDescent="0.3">
      <c r="A104" s="21"/>
      <c r="B104" s="21"/>
      <c r="C104" s="21"/>
      <c r="D104" s="21"/>
      <c r="E104" s="21"/>
      <c r="F104" s="24"/>
      <c r="G104" s="21"/>
      <c r="H104" s="21"/>
      <c r="I104" s="21"/>
      <c r="J104" s="21"/>
      <c r="K104" s="21"/>
      <c r="L104" s="21"/>
      <c r="M104" s="21"/>
      <c r="N104" s="21"/>
      <c r="O104" s="21"/>
    </row>
    <row r="105" spans="1:29" ht="30" customHeight="1" x14ac:dyDescent="0.3">
      <c r="A105" s="21"/>
      <c r="B105" s="21"/>
      <c r="C105" s="21"/>
      <c r="D105" s="21"/>
      <c r="E105" s="21"/>
      <c r="F105" s="24"/>
      <c r="G105" s="21"/>
      <c r="H105" s="21"/>
      <c r="I105" s="21"/>
      <c r="J105" s="21"/>
      <c r="K105" s="21"/>
      <c r="L105" s="21"/>
      <c r="M105" s="21"/>
      <c r="N105" s="21"/>
      <c r="O105" s="21"/>
    </row>
    <row r="106" spans="1:29" ht="30" customHeight="1" x14ac:dyDescent="0.3">
      <c r="A106" s="21"/>
      <c r="B106" s="21"/>
      <c r="C106" s="21"/>
      <c r="D106" s="21"/>
      <c r="E106" s="21"/>
      <c r="F106" s="24"/>
      <c r="G106" s="21"/>
      <c r="H106" s="21"/>
      <c r="I106" s="21"/>
      <c r="J106" s="21"/>
      <c r="K106" s="21"/>
      <c r="L106" s="21"/>
      <c r="M106" s="21"/>
      <c r="N106" s="21"/>
      <c r="O106" s="21"/>
    </row>
    <row r="107" spans="1:29" ht="30" customHeight="1" x14ac:dyDescent="0.3">
      <c r="A107" s="21"/>
      <c r="B107" s="21"/>
      <c r="C107" s="21" t="s">
        <v>75</v>
      </c>
      <c r="D107" s="21"/>
      <c r="E107" s="21"/>
      <c r="F107" s="2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29" ht="30" customHeight="1" x14ac:dyDescent="0.3">
      <c r="A108" s="21"/>
      <c r="B108" s="21"/>
      <c r="C108" s="25" t="s">
        <v>657</v>
      </c>
      <c r="D108" s="25"/>
      <c r="E108" s="25"/>
      <c r="F108" s="26"/>
      <c r="G108" s="25"/>
      <c r="H108" s="25"/>
      <c r="I108" s="25"/>
      <c r="J108" s="25"/>
      <c r="K108" s="25"/>
      <c r="L108" s="25"/>
      <c r="M108" s="25"/>
      <c r="N108" s="25"/>
      <c r="O108" s="25"/>
    </row>
    <row r="109" spans="1:29" ht="30" customHeight="1" x14ac:dyDescent="0.3">
      <c r="A109" s="22" t="s">
        <v>111</v>
      </c>
      <c r="B109" s="22" t="s">
        <v>801</v>
      </c>
      <c r="C109" s="22" t="s">
        <v>803</v>
      </c>
      <c r="D109" s="22" t="s">
        <v>802</v>
      </c>
      <c r="E109" s="22" t="s">
        <v>84</v>
      </c>
      <c r="F109" s="24">
        <v>1</v>
      </c>
      <c r="G109" s="21"/>
      <c r="H109" s="21"/>
      <c r="I109" s="21"/>
      <c r="J109" s="21"/>
      <c r="K109" s="21"/>
      <c r="L109" s="21"/>
      <c r="M109" s="21"/>
      <c r="N109" s="21"/>
      <c r="O109" s="22" t="s">
        <v>801</v>
      </c>
      <c r="T109" s="19">
        <v>0</v>
      </c>
      <c r="AC109" s="19">
        <v>1</v>
      </c>
    </row>
    <row r="110" spans="1:29" ht="30" customHeight="1" x14ac:dyDescent="0.3">
      <c r="A110" s="22" t="s">
        <v>111</v>
      </c>
      <c r="B110" s="22" t="s">
        <v>800</v>
      </c>
      <c r="C110" s="22" t="s">
        <v>799</v>
      </c>
      <c r="D110" s="22" t="s">
        <v>797</v>
      </c>
      <c r="E110" s="22" t="s">
        <v>584</v>
      </c>
      <c r="F110" s="24">
        <v>9</v>
      </c>
      <c r="G110" s="21"/>
      <c r="H110" s="21"/>
      <c r="I110" s="21"/>
      <c r="J110" s="21"/>
      <c r="K110" s="21"/>
      <c r="L110" s="21"/>
      <c r="M110" s="21"/>
      <c r="N110" s="21"/>
      <c r="O110" s="22" t="s">
        <v>800</v>
      </c>
      <c r="T110" s="19">
        <v>0</v>
      </c>
      <c r="AC110" s="19">
        <v>1</v>
      </c>
    </row>
    <row r="111" spans="1:29" ht="30" customHeight="1" x14ac:dyDescent="0.3">
      <c r="A111" s="22" t="s">
        <v>111</v>
      </c>
      <c r="B111" s="22" t="s">
        <v>798</v>
      </c>
      <c r="C111" s="22" t="s">
        <v>799</v>
      </c>
      <c r="D111" s="22" t="s">
        <v>789</v>
      </c>
      <c r="E111" s="22" t="s">
        <v>584</v>
      </c>
      <c r="F111" s="24">
        <v>6</v>
      </c>
      <c r="G111" s="21"/>
      <c r="H111" s="21"/>
      <c r="I111" s="21"/>
      <c r="J111" s="21"/>
      <c r="K111" s="21"/>
      <c r="L111" s="21"/>
      <c r="M111" s="21"/>
      <c r="N111" s="21"/>
      <c r="O111" s="22" t="s">
        <v>798</v>
      </c>
      <c r="T111" s="19">
        <v>0</v>
      </c>
      <c r="AC111" s="19">
        <v>1</v>
      </c>
    </row>
    <row r="112" spans="1:29" ht="30" customHeight="1" x14ac:dyDescent="0.3">
      <c r="A112" s="22" t="s">
        <v>111</v>
      </c>
      <c r="B112" s="22" t="s">
        <v>796</v>
      </c>
      <c r="C112" s="22" t="s">
        <v>795</v>
      </c>
      <c r="D112" s="22" t="s">
        <v>797</v>
      </c>
      <c r="E112" s="22" t="s">
        <v>584</v>
      </c>
      <c r="F112" s="24">
        <v>9</v>
      </c>
      <c r="G112" s="21"/>
      <c r="H112" s="21"/>
      <c r="I112" s="21"/>
      <c r="J112" s="21"/>
      <c r="K112" s="21"/>
      <c r="L112" s="21"/>
      <c r="M112" s="21"/>
      <c r="N112" s="21"/>
      <c r="O112" s="22" t="s">
        <v>796</v>
      </c>
      <c r="T112" s="19">
        <v>0</v>
      </c>
      <c r="AC112" s="19">
        <v>1</v>
      </c>
    </row>
    <row r="113" spans="1:29" ht="30" customHeight="1" x14ac:dyDescent="0.3">
      <c r="A113" s="22" t="s">
        <v>111</v>
      </c>
      <c r="B113" s="22" t="s">
        <v>794</v>
      </c>
      <c r="C113" s="22" t="s">
        <v>795</v>
      </c>
      <c r="D113" s="22" t="s">
        <v>789</v>
      </c>
      <c r="E113" s="22" t="s">
        <v>584</v>
      </c>
      <c r="F113" s="24">
        <v>6</v>
      </c>
      <c r="G113" s="21"/>
      <c r="H113" s="21"/>
      <c r="I113" s="21"/>
      <c r="J113" s="21"/>
      <c r="K113" s="21"/>
      <c r="L113" s="21"/>
      <c r="M113" s="21"/>
      <c r="N113" s="21"/>
      <c r="O113" s="22" t="s">
        <v>794</v>
      </c>
      <c r="T113" s="19">
        <v>0</v>
      </c>
      <c r="AC113" s="19">
        <v>1</v>
      </c>
    </row>
    <row r="114" spans="1:29" ht="30" customHeight="1" x14ac:dyDescent="0.3">
      <c r="A114" s="22" t="s">
        <v>111</v>
      </c>
      <c r="B114" s="22" t="s">
        <v>793</v>
      </c>
      <c r="C114" s="22" t="s">
        <v>790</v>
      </c>
      <c r="D114" s="22" t="s">
        <v>792</v>
      </c>
      <c r="E114" s="22" t="s">
        <v>84</v>
      </c>
      <c r="F114" s="24">
        <v>2</v>
      </c>
      <c r="G114" s="21"/>
      <c r="H114" s="21"/>
      <c r="I114" s="21"/>
      <c r="J114" s="21"/>
      <c r="K114" s="21"/>
      <c r="L114" s="21"/>
      <c r="M114" s="21"/>
      <c r="N114" s="21"/>
      <c r="O114" s="22" t="s">
        <v>401</v>
      </c>
      <c r="T114" s="19">
        <v>0</v>
      </c>
      <c r="AC114" s="19">
        <v>1</v>
      </c>
    </row>
    <row r="115" spans="1:29" ht="30" customHeight="1" x14ac:dyDescent="0.3">
      <c r="A115" s="22" t="s">
        <v>111</v>
      </c>
      <c r="B115" s="22" t="s">
        <v>791</v>
      </c>
      <c r="C115" s="22" t="s">
        <v>790</v>
      </c>
      <c r="D115" s="22" t="s">
        <v>789</v>
      </c>
      <c r="E115" s="22" t="s">
        <v>84</v>
      </c>
      <c r="F115" s="24">
        <v>2</v>
      </c>
      <c r="G115" s="21"/>
      <c r="H115" s="21"/>
      <c r="I115" s="21"/>
      <c r="J115" s="21"/>
      <c r="K115" s="21"/>
      <c r="L115" s="21"/>
      <c r="M115" s="21"/>
      <c r="N115" s="21"/>
      <c r="O115" s="22" t="s">
        <v>401</v>
      </c>
      <c r="T115" s="19">
        <v>0</v>
      </c>
      <c r="AC115" s="19">
        <v>1</v>
      </c>
    </row>
    <row r="116" spans="1:29" ht="30" customHeight="1" x14ac:dyDescent="0.3">
      <c r="A116" s="22" t="s">
        <v>111</v>
      </c>
      <c r="B116" s="22" t="s">
        <v>788</v>
      </c>
      <c r="C116" s="22" t="s">
        <v>786</v>
      </c>
      <c r="D116" s="22" t="s">
        <v>783</v>
      </c>
      <c r="E116" s="22" t="s">
        <v>84</v>
      </c>
      <c r="F116" s="24">
        <v>3</v>
      </c>
      <c r="G116" s="21"/>
      <c r="H116" s="21"/>
      <c r="I116" s="21"/>
      <c r="J116" s="21"/>
      <c r="K116" s="21"/>
      <c r="L116" s="21"/>
      <c r="M116" s="21"/>
      <c r="N116" s="21"/>
      <c r="O116" s="22" t="s">
        <v>401</v>
      </c>
      <c r="T116" s="19">
        <v>0</v>
      </c>
      <c r="AC116" s="19">
        <v>1</v>
      </c>
    </row>
    <row r="117" spans="1:29" ht="30" customHeight="1" x14ac:dyDescent="0.3">
      <c r="A117" s="22" t="s">
        <v>111</v>
      </c>
      <c r="B117" s="22" t="s">
        <v>787</v>
      </c>
      <c r="C117" s="22" t="s">
        <v>786</v>
      </c>
      <c r="D117" s="22" t="s">
        <v>780</v>
      </c>
      <c r="E117" s="22" t="s">
        <v>84</v>
      </c>
      <c r="F117" s="24">
        <v>3</v>
      </c>
      <c r="G117" s="21"/>
      <c r="H117" s="21"/>
      <c r="I117" s="21"/>
      <c r="J117" s="21"/>
      <c r="K117" s="21"/>
      <c r="L117" s="21"/>
      <c r="M117" s="21"/>
      <c r="N117" s="21"/>
      <c r="O117" s="22" t="s">
        <v>401</v>
      </c>
      <c r="T117" s="19">
        <v>0</v>
      </c>
      <c r="AC117" s="19">
        <v>1</v>
      </c>
    </row>
    <row r="118" spans="1:29" ht="30" customHeight="1" x14ac:dyDescent="0.3">
      <c r="A118" s="22" t="s">
        <v>111</v>
      </c>
      <c r="B118" s="22" t="s">
        <v>784</v>
      </c>
      <c r="C118" s="22" t="s">
        <v>785</v>
      </c>
      <c r="D118" s="22" t="s">
        <v>780</v>
      </c>
      <c r="E118" s="22" t="s">
        <v>84</v>
      </c>
      <c r="F118" s="24">
        <v>2</v>
      </c>
      <c r="G118" s="21"/>
      <c r="H118" s="21"/>
      <c r="I118" s="21"/>
      <c r="J118" s="21"/>
      <c r="K118" s="21"/>
      <c r="L118" s="21"/>
      <c r="M118" s="21"/>
      <c r="N118" s="21"/>
      <c r="O118" s="22" t="s">
        <v>784</v>
      </c>
      <c r="T118" s="19">
        <v>0</v>
      </c>
      <c r="AC118" s="19">
        <v>1</v>
      </c>
    </row>
    <row r="119" spans="1:29" ht="30" customHeight="1" x14ac:dyDescent="0.3">
      <c r="A119" s="22" t="s">
        <v>111</v>
      </c>
      <c r="B119" s="22" t="s">
        <v>782</v>
      </c>
      <c r="C119" s="22" t="s">
        <v>781</v>
      </c>
      <c r="D119" s="22" t="s">
        <v>783</v>
      </c>
      <c r="E119" s="22" t="s">
        <v>584</v>
      </c>
      <c r="F119" s="24">
        <v>3</v>
      </c>
      <c r="G119" s="21"/>
      <c r="H119" s="21"/>
      <c r="I119" s="21"/>
      <c r="J119" s="21"/>
      <c r="K119" s="21"/>
      <c r="L119" s="21"/>
      <c r="M119" s="21"/>
      <c r="N119" s="21"/>
      <c r="O119" s="22" t="s">
        <v>782</v>
      </c>
      <c r="T119" s="19">
        <v>0</v>
      </c>
      <c r="AC119" s="19">
        <v>1</v>
      </c>
    </row>
    <row r="120" spans="1:29" ht="30" customHeight="1" x14ac:dyDescent="0.3">
      <c r="A120" s="22" t="s">
        <v>111</v>
      </c>
      <c r="B120" s="22" t="s">
        <v>779</v>
      </c>
      <c r="C120" s="22" t="s">
        <v>781</v>
      </c>
      <c r="D120" s="22" t="s">
        <v>780</v>
      </c>
      <c r="E120" s="22" t="s">
        <v>584</v>
      </c>
      <c r="F120" s="24">
        <v>3</v>
      </c>
      <c r="G120" s="21"/>
      <c r="H120" s="21"/>
      <c r="I120" s="21"/>
      <c r="J120" s="21"/>
      <c r="K120" s="21"/>
      <c r="L120" s="21"/>
      <c r="M120" s="21"/>
      <c r="N120" s="21"/>
      <c r="O120" s="22" t="s">
        <v>779</v>
      </c>
      <c r="T120" s="19">
        <v>0</v>
      </c>
      <c r="AC120" s="19">
        <v>1</v>
      </c>
    </row>
    <row r="121" spans="1:29" ht="30" customHeight="1" x14ac:dyDescent="0.3">
      <c r="A121" s="22" t="s">
        <v>111</v>
      </c>
      <c r="B121" s="22" t="s">
        <v>777</v>
      </c>
      <c r="C121" s="22" t="s">
        <v>778</v>
      </c>
      <c r="D121" s="22" t="s">
        <v>401</v>
      </c>
      <c r="E121" s="22" t="s">
        <v>775</v>
      </c>
      <c r="F121" s="24">
        <v>3</v>
      </c>
      <c r="G121" s="21"/>
      <c r="H121" s="21"/>
      <c r="I121" s="21"/>
      <c r="J121" s="21"/>
      <c r="K121" s="21"/>
      <c r="L121" s="21"/>
      <c r="M121" s="21"/>
      <c r="N121" s="21"/>
      <c r="O121" s="22" t="s">
        <v>777</v>
      </c>
      <c r="T121" s="19">
        <v>0</v>
      </c>
      <c r="AC121" s="19">
        <v>1</v>
      </c>
    </row>
    <row r="122" spans="1:29" ht="30" customHeight="1" x14ac:dyDescent="0.3">
      <c r="A122" s="22" t="s">
        <v>111</v>
      </c>
      <c r="B122" s="22" t="s">
        <v>774</v>
      </c>
      <c r="C122" s="22" t="s">
        <v>776</v>
      </c>
      <c r="D122" s="22" t="s">
        <v>401</v>
      </c>
      <c r="E122" s="22" t="s">
        <v>775</v>
      </c>
      <c r="F122" s="24">
        <v>1</v>
      </c>
      <c r="G122" s="21"/>
      <c r="H122" s="21"/>
      <c r="I122" s="21"/>
      <c r="J122" s="21"/>
      <c r="K122" s="21"/>
      <c r="L122" s="21"/>
      <c r="M122" s="21"/>
      <c r="N122" s="21"/>
      <c r="O122" s="22" t="s">
        <v>774</v>
      </c>
      <c r="T122" s="19">
        <v>0</v>
      </c>
      <c r="AC122" s="19">
        <v>1</v>
      </c>
    </row>
    <row r="123" spans="1:29" ht="30" customHeight="1" x14ac:dyDescent="0.3">
      <c r="A123" s="22" t="s">
        <v>111</v>
      </c>
      <c r="B123" s="22" t="s">
        <v>773</v>
      </c>
      <c r="C123" s="22" t="s">
        <v>772</v>
      </c>
      <c r="D123" s="22" t="s">
        <v>771</v>
      </c>
      <c r="E123" s="22" t="s">
        <v>645</v>
      </c>
      <c r="F123" s="24">
        <v>1</v>
      </c>
      <c r="G123" s="21"/>
      <c r="H123" s="21"/>
      <c r="I123" s="21"/>
      <c r="J123" s="21"/>
      <c r="K123" s="21"/>
      <c r="L123" s="21"/>
      <c r="M123" s="21"/>
      <c r="N123" s="21"/>
      <c r="O123" s="22" t="s">
        <v>401</v>
      </c>
      <c r="T123" s="19">
        <v>0</v>
      </c>
      <c r="AC123" s="19">
        <v>1</v>
      </c>
    </row>
    <row r="124" spans="1:29" ht="30" customHeight="1" x14ac:dyDescent="0.3">
      <c r="A124" s="22" t="s">
        <v>111</v>
      </c>
      <c r="B124" s="22" t="s">
        <v>770</v>
      </c>
      <c r="C124" s="22" t="s">
        <v>769</v>
      </c>
      <c r="D124" s="22" t="s">
        <v>768</v>
      </c>
      <c r="E124" s="22" t="s">
        <v>709</v>
      </c>
      <c r="F124" s="24">
        <v>-23</v>
      </c>
      <c r="G124" s="21"/>
      <c r="H124" s="21"/>
      <c r="I124" s="21"/>
      <c r="J124" s="21"/>
      <c r="K124" s="21"/>
      <c r="L124" s="21"/>
      <c r="M124" s="21"/>
      <c r="N124" s="21"/>
      <c r="O124" s="22" t="s">
        <v>401</v>
      </c>
      <c r="T124" s="19">
        <v>0</v>
      </c>
      <c r="AC124" s="19">
        <v>1</v>
      </c>
    </row>
    <row r="125" spans="1:29" ht="30" customHeight="1" x14ac:dyDescent="0.3">
      <c r="A125" s="21"/>
      <c r="B125" s="21"/>
      <c r="C125" s="21"/>
      <c r="D125" s="21"/>
      <c r="E125" s="21"/>
      <c r="F125" s="2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29" ht="30" customHeight="1" x14ac:dyDescent="0.3">
      <c r="A126" s="21"/>
      <c r="B126" s="21"/>
      <c r="C126" s="21"/>
      <c r="D126" s="21"/>
      <c r="E126" s="21"/>
      <c r="F126" s="2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29" ht="30" customHeight="1" x14ac:dyDescent="0.3">
      <c r="A127" s="21"/>
      <c r="B127" s="21"/>
      <c r="C127" s="21"/>
      <c r="D127" s="21"/>
      <c r="E127" s="21"/>
      <c r="F127" s="2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29" ht="30" customHeight="1" x14ac:dyDescent="0.3">
      <c r="A128" s="21"/>
      <c r="B128" s="21"/>
      <c r="C128" s="21"/>
      <c r="D128" s="21"/>
      <c r="E128" s="21"/>
      <c r="F128" s="2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29" ht="30" customHeight="1" x14ac:dyDescent="0.3">
      <c r="A129" s="21"/>
      <c r="B129" s="21"/>
      <c r="C129" s="21"/>
      <c r="D129" s="21"/>
      <c r="E129" s="21"/>
      <c r="F129" s="2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29" ht="30" customHeight="1" x14ac:dyDescent="0.3">
      <c r="A130" s="21"/>
      <c r="B130" s="21"/>
      <c r="C130" s="21"/>
      <c r="D130" s="21"/>
      <c r="E130" s="21"/>
      <c r="F130" s="24"/>
      <c r="G130" s="21"/>
      <c r="H130" s="21"/>
      <c r="I130" s="21"/>
      <c r="J130" s="21"/>
      <c r="K130" s="21"/>
      <c r="L130" s="21"/>
      <c r="M130" s="21"/>
      <c r="N130" s="21"/>
      <c r="O130" s="21"/>
    </row>
    <row r="131" spans="1:29" ht="30" customHeight="1" x14ac:dyDescent="0.3">
      <c r="A131" s="21"/>
      <c r="B131" s="21"/>
      <c r="C131" s="21"/>
      <c r="D131" s="21"/>
      <c r="E131" s="21"/>
      <c r="F131" s="2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29" ht="30" customHeight="1" x14ac:dyDescent="0.3">
      <c r="A132" s="21"/>
      <c r="B132" s="21"/>
      <c r="C132" s="21"/>
      <c r="D132" s="21"/>
      <c r="E132" s="21"/>
      <c r="F132" s="2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29" ht="30" customHeight="1" x14ac:dyDescent="0.3">
      <c r="A133" s="21"/>
      <c r="B133" s="21"/>
      <c r="C133" s="21" t="s">
        <v>75</v>
      </c>
      <c r="D133" s="21"/>
      <c r="E133" s="21"/>
      <c r="F133" s="2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29" ht="30" customHeight="1" x14ac:dyDescent="0.3">
      <c r="A134" s="21"/>
      <c r="B134" s="21"/>
      <c r="C134" s="25" t="s">
        <v>656</v>
      </c>
      <c r="D134" s="25"/>
      <c r="E134" s="25"/>
      <c r="F134" s="26"/>
      <c r="G134" s="25"/>
      <c r="H134" s="25"/>
      <c r="I134" s="25"/>
      <c r="J134" s="25"/>
      <c r="K134" s="25"/>
      <c r="L134" s="25"/>
      <c r="M134" s="25"/>
      <c r="N134" s="25"/>
      <c r="O134" s="25"/>
    </row>
    <row r="135" spans="1:29" ht="30" customHeight="1" x14ac:dyDescent="0.3">
      <c r="A135" s="22" t="s">
        <v>275</v>
      </c>
      <c r="B135" s="22" t="s">
        <v>767</v>
      </c>
      <c r="C135" s="22" t="s">
        <v>766</v>
      </c>
      <c r="D135" s="22" t="s">
        <v>765</v>
      </c>
      <c r="E135" s="22" t="s">
        <v>488</v>
      </c>
      <c r="F135" s="24">
        <v>1</v>
      </c>
      <c r="G135" s="21"/>
      <c r="H135" s="21"/>
      <c r="I135" s="21"/>
      <c r="J135" s="21"/>
      <c r="K135" s="21"/>
      <c r="L135" s="21"/>
      <c r="M135" s="21"/>
      <c r="N135" s="21"/>
      <c r="O135" s="22" t="s">
        <v>401</v>
      </c>
      <c r="T135" s="19">
        <v>0</v>
      </c>
      <c r="AC135" s="19">
        <v>1</v>
      </c>
    </row>
    <row r="136" spans="1:29" ht="30" customHeight="1" x14ac:dyDescent="0.3">
      <c r="A136" s="22" t="s">
        <v>275</v>
      </c>
      <c r="B136" s="22" t="s">
        <v>764</v>
      </c>
      <c r="C136" s="22" t="s">
        <v>763</v>
      </c>
      <c r="D136" s="22" t="s">
        <v>762</v>
      </c>
      <c r="E136" s="22" t="s">
        <v>488</v>
      </c>
      <c r="F136" s="24">
        <v>2</v>
      </c>
      <c r="G136" s="21"/>
      <c r="H136" s="21"/>
      <c r="I136" s="21"/>
      <c r="J136" s="21"/>
      <c r="K136" s="21"/>
      <c r="L136" s="21"/>
      <c r="M136" s="21"/>
      <c r="N136" s="21"/>
      <c r="O136" s="22" t="s">
        <v>401</v>
      </c>
      <c r="T136" s="19">
        <v>0</v>
      </c>
      <c r="AC136" s="19">
        <v>1</v>
      </c>
    </row>
    <row r="137" spans="1:29" ht="30" customHeight="1" x14ac:dyDescent="0.3">
      <c r="A137" s="22" t="s">
        <v>275</v>
      </c>
      <c r="B137" s="22" t="s">
        <v>761</v>
      </c>
      <c r="C137" s="22" t="s">
        <v>760</v>
      </c>
      <c r="D137" s="22" t="s">
        <v>759</v>
      </c>
      <c r="E137" s="22" t="s">
        <v>541</v>
      </c>
      <c r="F137" s="24">
        <v>2</v>
      </c>
      <c r="G137" s="21"/>
      <c r="H137" s="21"/>
      <c r="I137" s="21"/>
      <c r="J137" s="21"/>
      <c r="K137" s="21"/>
      <c r="L137" s="21"/>
      <c r="M137" s="21"/>
      <c r="N137" s="21"/>
      <c r="O137" s="22" t="s">
        <v>401</v>
      </c>
      <c r="T137" s="19">
        <v>0</v>
      </c>
      <c r="AC137" s="19">
        <v>1</v>
      </c>
    </row>
    <row r="138" spans="1:29" ht="30" customHeight="1" x14ac:dyDescent="0.3">
      <c r="A138" s="22" t="s">
        <v>275</v>
      </c>
      <c r="B138" s="22" t="s">
        <v>758</v>
      </c>
      <c r="C138" s="22" t="s">
        <v>757</v>
      </c>
      <c r="D138" s="22" t="s">
        <v>756</v>
      </c>
      <c r="E138" s="22" t="s">
        <v>541</v>
      </c>
      <c r="F138" s="24">
        <v>1</v>
      </c>
      <c r="G138" s="21"/>
      <c r="H138" s="21"/>
      <c r="I138" s="21"/>
      <c r="J138" s="21"/>
      <c r="K138" s="21"/>
      <c r="L138" s="21"/>
      <c r="M138" s="21"/>
      <c r="N138" s="21"/>
      <c r="O138" s="22" t="s">
        <v>401</v>
      </c>
      <c r="T138" s="19">
        <v>0</v>
      </c>
      <c r="AC138" s="19">
        <v>1</v>
      </c>
    </row>
    <row r="139" spans="1:29" ht="30" customHeight="1" x14ac:dyDescent="0.3">
      <c r="A139" s="22" t="s">
        <v>275</v>
      </c>
      <c r="B139" s="22" t="s">
        <v>755</v>
      </c>
      <c r="C139" s="22" t="s">
        <v>754</v>
      </c>
      <c r="D139" s="22" t="s">
        <v>753</v>
      </c>
      <c r="E139" s="22" t="s">
        <v>541</v>
      </c>
      <c r="F139" s="24">
        <v>1</v>
      </c>
      <c r="G139" s="21"/>
      <c r="H139" s="21"/>
      <c r="I139" s="21"/>
      <c r="J139" s="21"/>
      <c r="K139" s="21"/>
      <c r="L139" s="21"/>
      <c r="M139" s="21"/>
      <c r="N139" s="21"/>
      <c r="O139" s="22" t="s">
        <v>401</v>
      </c>
      <c r="T139" s="19">
        <v>0</v>
      </c>
      <c r="AC139" s="19">
        <v>1</v>
      </c>
    </row>
    <row r="140" spans="1:29" ht="30" customHeight="1" x14ac:dyDescent="0.3">
      <c r="A140" s="22" t="s">
        <v>275</v>
      </c>
      <c r="B140" s="22" t="s">
        <v>752</v>
      </c>
      <c r="C140" s="22" t="s">
        <v>751</v>
      </c>
      <c r="D140" s="22" t="s">
        <v>750</v>
      </c>
      <c r="E140" s="22" t="s">
        <v>541</v>
      </c>
      <c r="F140" s="24">
        <v>2</v>
      </c>
      <c r="G140" s="21"/>
      <c r="H140" s="21"/>
      <c r="I140" s="21"/>
      <c r="J140" s="21"/>
      <c r="K140" s="21"/>
      <c r="L140" s="21"/>
      <c r="M140" s="21"/>
      <c r="N140" s="21"/>
      <c r="O140" s="22" t="s">
        <v>401</v>
      </c>
      <c r="T140" s="19">
        <v>0</v>
      </c>
      <c r="AC140" s="19">
        <v>1</v>
      </c>
    </row>
    <row r="141" spans="1:29" ht="30" customHeight="1" x14ac:dyDescent="0.3">
      <c r="A141" s="22" t="s">
        <v>275</v>
      </c>
      <c r="B141" s="22" t="s">
        <v>749</v>
      </c>
      <c r="C141" s="22" t="s">
        <v>748</v>
      </c>
      <c r="D141" s="22" t="s">
        <v>401</v>
      </c>
      <c r="E141" s="22" t="s">
        <v>73</v>
      </c>
      <c r="F141" s="24">
        <v>2</v>
      </c>
      <c r="G141" s="21"/>
      <c r="H141" s="21"/>
      <c r="I141" s="21"/>
      <c r="J141" s="21"/>
      <c r="K141" s="21"/>
      <c r="L141" s="21"/>
      <c r="M141" s="21"/>
      <c r="N141" s="21"/>
      <c r="O141" s="22" t="s">
        <v>401</v>
      </c>
      <c r="T141" s="19">
        <v>0</v>
      </c>
      <c r="AC141" s="19">
        <v>1</v>
      </c>
    </row>
    <row r="142" spans="1:29" ht="30" customHeight="1" x14ac:dyDescent="0.3">
      <c r="A142" s="22" t="s">
        <v>275</v>
      </c>
      <c r="B142" s="22" t="s">
        <v>747</v>
      </c>
      <c r="C142" s="22" t="s">
        <v>742</v>
      </c>
      <c r="D142" s="22" t="s">
        <v>746</v>
      </c>
      <c r="E142" s="22" t="s">
        <v>684</v>
      </c>
      <c r="F142" s="24">
        <v>94</v>
      </c>
      <c r="G142" s="21"/>
      <c r="H142" s="21"/>
      <c r="I142" s="21"/>
      <c r="J142" s="21"/>
      <c r="K142" s="21"/>
      <c r="L142" s="21"/>
      <c r="M142" s="21"/>
      <c r="N142" s="21"/>
      <c r="O142" s="22" t="s">
        <v>401</v>
      </c>
      <c r="T142" s="19">
        <v>0</v>
      </c>
      <c r="AC142" s="19">
        <v>1</v>
      </c>
    </row>
    <row r="143" spans="1:29" ht="30" customHeight="1" x14ac:dyDescent="0.3">
      <c r="A143" s="22" t="s">
        <v>275</v>
      </c>
      <c r="B143" s="22" t="s">
        <v>745</v>
      </c>
      <c r="C143" s="22" t="s">
        <v>742</v>
      </c>
      <c r="D143" s="22" t="s">
        <v>744</v>
      </c>
      <c r="E143" s="22" t="s">
        <v>684</v>
      </c>
      <c r="F143" s="24">
        <v>72</v>
      </c>
      <c r="G143" s="21"/>
      <c r="H143" s="21"/>
      <c r="I143" s="21"/>
      <c r="J143" s="21"/>
      <c r="K143" s="21"/>
      <c r="L143" s="21"/>
      <c r="M143" s="21"/>
      <c r="N143" s="21"/>
      <c r="O143" s="22" t="s">
        <v>401</v>
      </c>
      <c r="T143" s="19">
        <v>0</v>
      </c>
      <c r="AC143" s="19">
        <v>1</v>
      </c>
    </row>
    <row r="144" spans="1:29" ht="30" customHeight="1" x14ac:dyDescent="0.3">
      <c r="A144" s="22" t="s">
        <v>275</v>
      </c>
      <c r="B144" s="22" t="s">
        <v>743</v>
      </c>
      <c r="C144" s="22" t="s">
        <v>742</v>
      </c>
      <c r="D144" s="22" t="s">
        <v>741</v>
      </c>
      <c r="E144" s="22" t="s">
        <v>684</v>
      </c>
      <c r="F144" s="24">
        <v>24</v>
      </c>
      <c r="G144" s="21"/>
      <c r="H144" s="21"/>
      <c r="I144" s="21"/>
      <c r="J144" s="21"/>
      <c r="K144" s="21"/>
      <c r="L144" s="21"/>
      <c r="M144" s="21"/>
      <c r="N144" s="21"/>
      <c r="O144" s="22" t="s">
        <v>401</v>
      </c>
      <c r="T144" s="19">
        <v>0</v>
      </c>
      <c r="AC144" s="19">
        <v>1</v>
      </c>
    </row>
    <row r="145" spans="1:29" ht="30" customHeight="1" x14ac:dyDescent="0.3">
      <c r="A145" s="22" t="s">
        <v>275</v>
      </c>
      <c r="B145" s="22" t="s">
        <v>740</v>
      </c>
      <c r="C145" s="22" t="s">
        <v>739</v>
      </c>
      <c r="D145" s="22" t="s">
        <v>738</v>
      </c>
      <c r="E145" s="22" t="s">
        <v>684</v>
      </c>
      <c r="F145" s="24">
        <v>94</v>
      </c>
      <c r="G145" s="21"/>
      <c r="H145" s="21"/>
      <c r="I145" s="21"/>
      <c r="J145" s="21"/>
      <c r="K145" s="21"/>
      <c r="L145" s="21"/>
      <c r="M145" s="21"/>
      <c r="N145" s="21"/>
      <c r="O145" s="22" t="s">
        <v>401</v>
      </c>
      <c r="T145" s="19">
        <v>0</v>
      </c>
      <c r="AC145" s="19">
        <v>1</v>
      </c>
    </row>
    <row r="146" spans="1:29" ht="30" customHeight="1" x14ac:dyDescent="0.3">
      <c r="A146" s="22" t="s">
        <v>275</v>
      </c>
      <c r="B146" s="22" t="s">
        <v>737</v>
      </c>
      <c r="C146" s="22" t="s">
        <v>736</v>
      </c>
      <c r="D146" s="22" t="s">
        <v>401</v>
      </c>
      <c r="E146" s="22" t="s">
        <v>684</v>
      </c>
      <c r="F146" s="24">
        <v>4</v>
      </c>
      <c r="G146" s="21"/>
      <c r="H146" s="21"/>
      <c r="I146" s="21"/>
      <c r="J146" s="21"/>
      <c r="K146" s="21"/>
      <c r="L146" s="21"/>
      <c r="M146" s="21"/>
      <c r="N146" s="21"/>
      <c r="O146" s="22" t="s">
        <v>401</v>
      </c>
      <c r="T146" s="19">
        <v>0</v>
      </c>
      <c r="AC146" s="19">
        <v>1</v>
      </c>
    </row>
    <row r="147" spans="1:29" ht="30" customHeight="1" x14ac:dyDescent="0.3">
      <c r="A147" s="22" t="s">
        <v>275</v>
      </c>
      <c r="B147" s="22" t="s">
        <v>735</v>
      </c>
      <c r="C147" s="22" t="s">
        <v>716</v>
      </c>
      <c r="D147" s="22" t="s">
        <v>401</v>
      </c>
      <c r="E147" s="22" t="s">
        <v>684</v>
      </c>
      <c r="F147" s="24">
        <v>64</v>
      </c>
      <c r="G147" s="21"/>
      <c r="H147" s="21"/>
      <c r="I147" s="21"/>
      <c r="J147" s="21"/>
      <c r="K147" s="21"/>
      <c r="L147" s="21"/>
      <c r="M147" s="21"/>
      <c r="N147" s="21"/>
      <c r="O147" s="22" t="s">
        <v>401</v>
      </c>
      <c r="T147" s="19">
        <v>0</v>
      </c>
      <c r="AC147" s="19">
        <v>1</v>
      </c>
    </row>
    <row r="148" spans="1:29" ht="30" customHeight="1" x14ac:dyDescent="0.3">
      <c r="A148" s="22" t="s">
        <v>275</v>
      </c>
      <c r="B148" s="22" t="s">
        <v>734</v>
      </c>
      <c r="C148" s="22" t="s">
        <v>733</v>
      </c>
      <c r="D148" s="22" t="s">
        <v>401</v>
      </c>
      <c r="E148" s="22" t="s">
        <v>684</v>
      </c>
      <c r="F148" s="24">
        <v>250</v>
      </c>
      <c r="G148" s="21"/>
      <c r="H148" s="21"/>
      <c r="I148" s="21"/>
      <c r="J148" s="21"/>
      <c r="K148" s="21"/>
      <c r="L148" s="21"/>
      <c r="M148" s="21"/>
      <c r="N148" s="21"/>
      <c r="O148" s="22" t="s">
        <v>401</v>
      </c>
      <c r="T148" s="19">
        <v>0</v>
      </c>
      <c r="AC148" s="19">
        <v>1</v>
      </c>
    </row>
    <row r="149" spans="1:29" ht="30" customHeight="1" x14ac:dyDescent="0.3">
      <c r="A149" s="22" t="s">
        <v>275</v>
      </c>
      <c r="B149" s="22" t="s">
        <v>732</v>
      </c>
      <c r="C149" s="22" t="s">
        <v>714</v>
      </c>
      <c r="D149" s="22" t="s">
        <v>713</v>
      </c>
      <c r="E149" s="22" t="s">
        <v>684</v>
      </c>
      <c r="F149" s="24">
        <v>58</v>
      </c>
      <c r="G149" s="21"/>
      <c r="H149" s="21"/>
      <c r="I149" s="21"/>
      <c r="J149" s="21"/>
      <c r="K149" s="21"/>
      <c r="L149" s="21"/>
      <c r="M149" s="21"/>
      <c r="N149" s="21"/>
      <c r="O149" s="22" t="s">
        <v>401</v>
      </c>
      <c r="T149" s="19">
        <v>0</v>
      </c>
      <c r="AC149" s="19">
        <v>1</v>
      </c>
    </row>
    <row r="150" spans="1:29" ht="30" customHeight="1" x14ac:dyDescent="0.3">
      <c r="A150" s="22" t="s">
        <v>275</v>
      </c>
      <c r="B150" s="22" t="s">
        <v>731</v>
      </c>
      <c r="C150" s="22" t="s">
        <v>730</v>
      </c>
      <c r="D150" s="22" t="s">
        <v>729</v>
      </c>
      <c r="E150" s="22" t="s">
        <v>488</v>
      </c>
      <c r="F150" s="24">
        <v>1</v>
      </c>
      <c r="G150" s="21"/>
      <c r="H150" s="21"/>
      <c r="I150" s="21"/>
      <c r="J150" s="21"/>
      <c r="K150" s="21"/>
      <c r="L150" s="21"/>
      <c r="M150" s="21"/>
      <c r="N150" s="21"/>
      <c r="O150" s="22" t="s">
        <v>401</v>
      </c>
      <c r="T150" s="19">
        <v>0</v>
      </c>
      <c r="AC150" s="19">
        <v>1</v>
      </c>
    </row>
    <row r="151" spans="1:29" ht="30" customHeight="1" x14ac:dyDescent="0.3">
      <c r="A151" s="22" t="s">
        <v>275</v>
      </c>
      <c r="B151" s="22" t="s">
        <v>728</v>
      </c>
      <c r="C151" s="22" t="s">
        <v>727</v>
      </c>
      <c r="D151" s="22" t="s">
        <v>401</v>
      </c>
      <c r="E151" s="22" t="s">
        <v>684</v>
      </c>
      <c r="F151" s="24">
        <v>4</v>
      </c>
      <c r="G151" s="21"/>
      <c r="H151" s="21"/>
      <c r="I151" s="21"/>
      <c r="J151" s="21"/>
      <c r="K151" s="21"/>
      <c r="L151" s="21"/>
      <c r="M151" s="21"/>
      <c r="N151" s="21"/>
      <c r="O151" s="22" t="s">
        <v>401</v>
      </c>
      <c r="T151" s="19">
        <v>0</v>
      </c>
      <c r="AC151" s="19">
        <v>1</v>
      </c>
    </row>
    <row r="152" spans="1:29" ht="30" customHeight="1" x14ac:dyDescent="0.3">
      <c r="A152" s="22" t="s">
        <v>275</v>
      </c>
      <c r="B152" s="22" t="s">
        <v>726</v>
      </c>
      <c r="C152" s="22" t="s">
        <v>725</v>
      </c>
      <c r="D152" s="22" t="s">
        <v>401</v>
      </c>
      <c r="E152" s="22" t="s">
        <v>68</v>
      </c>
      <c r="F152" s="24">
        <v>1</v>
      </c>
      <c r="G152" s="21"/>
      <c r="H152" s="21"/>
      <c r="I152" s="21"/>
      <c r="J152" s="21"/>
      <c r="K152" s="21"/>
      <c r="L152" s="21"/>
      <c r="M152" s="21"/>
      <c r="N152" s="21"/>
      <c r="O152" s="22" t="s">
        <v>401</v>
      </c>
      <c r="T152" s="19">
        <v>0</v>
      </c>
      <c r="AC152" s="19">
        <v>1</v>
      </c>
    </row>
    <row r="153" spans="1:29" ht="30" customHeight="1" x14ac:dyDescent="0.3">
      <c r="A153" s="22" t="s">
        <v>275</v>
      </c>
      <c r="B153" s="22" t="s">
        <v>724</v>
      </c>
      <c r="C153" s="22" t="s">
        <v>723</v>
      </c>
      <c r="D153" s="22" t="s">
        <v>720</v>
      </c>
      <c r="E153" s="22" t="s">
        <v>488</v>
      </c>
      <c r="F153" s="24">
        <v>8</v>
      </c>
      <c r="G153" s="21"/>
      <c r="H153" s="21"/>
      <c r="I153" s="21"/>
      <c r="J153" s="21"/>
      <c r="K153" s="21"/>
      <c r="L153" s="21"/>
      <c r="M153" s="21"/>
      <c r="N153" s="21"/>
      <c r="O153" s="22" t="s">
        <v>401</v>
      </c>
      <c r="T153" s="19">
        <v>0</v>
      </c>
      <c r="AC153" s="19">
        <v>1</v>
      </c>
    </row>
    <row r="154" spans="1:29" ht="30" customHeight="1" x14ac:dyDescent="0.3">
      <c r="A154" s="22" t="s">
        <v>275</v>
      </c>
      <c r="B154" s="22" t="s">
        <v>722</v>
      </c>
      <c r="C154" s="22" t="s">
        <v>721</v>
      </c>
      <c r="D154" s="22" t="s">
        <v>720</v>
      </c>
      <c r="E154" s="22" t="s">
        <v>488</v>
      </c>
      <c r="F154" s="24">
        <v>8</v>
      </c>
      <c r="G154" s="21"/>
      <c r="H154" s="21"/>
      <c r="I154" s="21"/>
      <c r="J154" s="21"/>
      <c r="K154" s="21"/>
      <c r="L154" s="21"/>
      <c r="M154" s="21"/>
      <c r="N154" s="21"/>
      <c r="O154" s="22" t="s">
        <v>401</v>
      </c>
      <c r="T154" s="19">
        <v>0</v>
      </c>
      <c r="AC154" s="19">
        <v>1</v>
      </c>
    </row>
    <row r="155" spans="1:29" ht="30" customHeight="1" x14ac:dyDescent="0.3">
      <c r="A155" s="22" t="s">
        <v>275</v>
      </c>
      <c r="B155" s="22" t="s">
        <v>719</v>
      </c>
      <c r="C155" s="22" t="s">
        <v>718</v>
      </c>
      <c r="D155" s="22" t="s">
        <v>401</v>
      </c>
      <c r="E155" s="22" t="s">
        <v>488</v>
      </c>
      <c r="F155" s="24">
        <v>8</v>
      </c>
      <c r="G155" s="21"/>
      <c r="H155" s="21"/>
      <c r="I155" s="21"/>
      <c r="J155" s="21"/>
      <c r="K155" s="21"/>
      <c r="L155" s="21"/>
      <c r="M155" s="21"/>
      <c r="N155" s="21"/>
      <c r="O155" s="22" t="s">
        <v>401</v>
      </c>
      <c r="T155" s="19">
        <v>0</v>
      </c>
      <c r="AC155" s="19">
        <v>1</v>
      </c>
    </row>
    <row r="156" spans="1:29" ht="30" customHeight="1" x14ac:dyDescent="0.3">
      <c r="A156" s="22" t="s">
        <v>275</v>
      </c>
      <c r="B156" s="22" t="s">
        <v>717</v>
      </c>
      <c r="C156" s="22" t="s">
        <v>716</v>
      </c>
      <c r="D156" s="22" t="s">
        <v>401</v>
      </c>
      <c r="E156" s="22" t="s">
        <v>684</v>
      </c>
      <c r="F156" s="24">
        <v>120</v>
      </c>
      <c r="G156" s="21"/>
      <c r="H156" s="21"/>
      <c r="I156" s="21"/>
      <c r="J156" s="21"/>
      <c r="K156" s="21"/>
      <c r="L156" s="21"/>
      <c r="M156" s="21"/>
      <c r="N156" s="21"/>
      <c r="O156" s="22" t="s">
        <v>401</v>
      </c>
      <c r="T156" s="19">
        <v>0</v>
      </c>
      <c r="AC156" s="19">
        <v>1</v>
      </c>
    </row>
    <row r="157" spans="1:29" ht="30" customHeight="1" x14ac:dyDescent="0.3">
      <c r="A157" s="22" t="s">
        <v>275</v>
      </c>
      <c r="B157" s="22" t="s">
        <v>715</v>
      </c>
      <c r="C157" s="22" t="s">
        <v>714</v>
      </c>
      <c r="D157" s="22" t="s">
        <v>713</v>
      </c>
      <c r="E157" s="22" t="s">
        <v>684</v>
      </c>
      <c r="F157" s="24">
        <v>50</v>
      </c>
      <c r="G157" s="21"/>
      <c r="H157" s="21"/>
      <c r="I157" s="21"/>
      <c r="J157" s="21"/>
      <c r="K157" s="21"/>
      <c r="L157" s="21"/>
      <c r="M157" s="21"/>
      <c r="N157" s="21"/>
      <c r="O157" s="22" t="s">
        <v>401</v>
      </c>
      <c r="T157" s="19">
        <v>0</v>
      </c>
      <c r="AC157" s="19">
        <v>1</v>
      </c>
    </row>
    <row r="158" spans="1:29" ht="30" customHeight="1" x14ac:dyDescent="0.3">
      <c r="A158" s="22" t="s">
        <v>275</v>
      </c>
      <c r="B158" s="22" t="s">
        <v>712</v>
      </c>
      <c r="C158" s="22" t="s">
        <v>711</v>
      </c>
      <c r="D158" s="22" t="s">
        <v>710</v>
      </c>
      <c r="E158" s="22" t="s">
        <v>709</v>
      </c>
      <c r="F158" s="24">
        <v>50</v>
      </c>
      <c r="G158" s="21"/>
      <c r="H158" s="21"/>
      <c r="I158" s="21"/>
      <c r="J158" s="21"/>
      <c r="K158" s="21"/>
      <c r="L158" s="21"/>
      <c r="M158" s="21"/>
      <c r="N158" s="21"/>
      <c r="O158" s="22" t="s">
        <v>401</v>
      </c>
      <c r="T158" s="19">
        <v>0</v>
      </c>
      <c r="AC158" s="19">
        <v>1</v>
      </c>
    </row>
    <row r="159" spans="1:29" ht="30" customHeight="1" x14ac:dyDescent="0.3">
      <c r="A159" s="21"/>
      <c r="B159" s="21"/>
      <c r="C159" s="21" t="s">
        <v>75</v>
      </c>
      <c r="D159" s="21"/>
      <c r="E159" s="21"/>
      <c r="F159" s="24"/>
      <c r="G159" s="21"/>
      <c r="H159" s="21"/>
      <c r="I159" s="21"/>
      <c r="J159" s="21"/>
      <c r="K159" s="21"/>
      <c r="L159" s="21"/>
      <c r="M159" s="21"/>
      <c r="N159" s="21"/>
      <c r="O159" s="21"/>
    </row>
    <row r="160" spans="1:29" ht="30" customHeight="1" x14ac:dyDescent="0.3">
      <c r="A160" s="21"/>
      <c r="B160" s="21"/>
      <c r="C160" s="25" t="s">
        <v>655</v>
      </c>
      <c r="D160" s="25"/>
      <c r="E160" s="25"/>
      <c r="F160" s="26"/>
      <c r="G160" s="25"/>
      <c r="H160" s="25"/>
      <c r="I160" s="25"/>
      <c r="J160" s="25"/>
      <c r="K160" s="25"/>
      <c r="L160" s="25"/>
      <c r="M160" s="25"/>
      <c r="N160" s="25"/>
      <c r="O160" s="25"/>
    </row>
    <row r="161" spans="1:29" ht="30" customHeight="1" x14ac:dyDescent="0.3">
      <c r="A161" s="22" t="s">
        <v>654</v>
      </c>
      <c r="B161" s="22" t="s">
        <v>708</v>
      </c>
      <c r="C161" s="22" t="s">
        <v>707</v>
      </c>
      <c r="D161" s="22" t="s">
        <v>706</v>
      </c>
      <c r="E161" s="22" t="s">
        <v>488</v>
      </c>
      <c r="F161" s="24">
        <v>3</v>
      </c>
      <c r="G161" s="21"/>
      <c r="H161" s="21"/>
      <c r="I161" s="21"/>
      <c r="J161" s="21"/>
      <c r="K161" s="21"/>
      <c r="L161" s="21"/>
      <c r="M161" s="21"/>
      <c r="N161" s="21"/>
      <c r="O161" s="22" t="s">
        <v>401</v>
      </c>
      <c r="T161" s="19">
        <v>0</v>
      </c>
      <c r="AC161" s="19">
        <v>1</v>
      </c>
    </row>
    <row r="162" spans="1:29" ht="30" customHeight="1" x14ac:dyDescent="0.3">
      <c r="A162" s="22" t="s">
        <v>654</v>
      </c>
      <c r="B162" s="22" t="s">
        <v>705</v>
      </c>
      <c r="C162" s="22" t="s">
        <v>704</v>
      </c>
      <c r="D162" s="22" t="s">
        <v>703</v>
      </c>
      <c r="E162" s="22" t="s">
        <v>73</v>
      </c>
      <c r="F162" s="24">
        <v>3</v>
      </c>
      <c r="G162" s="21"/>
      <c r="H162" s="21"/>
      <c r="I162" s="21"/>
      <c r="J162" s="21"/>
      <c r="K162" s="21"/>
      <c r="L162" s="21"/>
      <c r="M162" s="21"/>
      <c r="N162" s="21"/>
      <c r="O162" s="22" t="s">
        <v>401</v>
      </c>
      <c r="T162" s="19">
        <v>0</v>
      </c>
      <c r="AC162" s="19">
        <v>1</v>
      </c>
    </row>
    <row r="163" spans="1:29" ht="30" customHeight="1" x14ac:dyDescent="0.3">
      <c r="A163" s="22" t="s">
        <v>654</v>
      </c>
      <c r="B163" s="22" t="s">
        <v>702</v>
      </c>
      <c r="C163" s="22" t="s">
        <v>700</v>
      </c>
      <c r="D163" s="22" t="s">
        <v>690</v>
      </c>
      <c r="E163" s="22" t="s">
        <v>684</v>
      </c>
      <c r="F163" s="24">
        <v>72</v>
      </c>
      <c r="G163" s="21"/>
      <c r="H163" s="21"/>
      <c r="I163" s="21"/>
      <c r="J163" s="21"/>
      <c r="K163" s="21"/>
      <c r="L163" s="21"/>
      <c r="M163" s="21"/>
      <c r="N163" s="21"/>
      <c r="O163" s="22" t="s">
        <v>401</v>
      </c>
      <c r="T163" s="19">
        <v>0</v>
      </c>
      <c r="AC163" s="19">
        <v>1</v>
      </c>
    </row>
    <row r="164" spans="1:29" ht="30" customHeight="1" x14ac:dyDescent="0.3">
      <c r="A164" s="22" t="s">
        <v>654</v>
      </c>
      <c r="B164" s="22" t="s">
        <v>701</v>
      </c>
      <c r="C164" s="22" t="s">
        <v>700</v>
      </c>
      <c r="D164" s="22" t="s">
        <v>675</v>
      </c>
      <c r="E164" s="22" t="s">
        <v>684</v>
      </c>
      <c r="F164" s="24">
        <v>88</v>
      </c>
      <c r="G164" s="21"/>
      <c r="H164" s="21"/>
      <c r="I164" s="21"/>
      <c r="J164" s="21"/>
      <c r="K164" s="21"/>
      <c r="L164" s="21"/>
      <c r="M164" s="21"/>
      <c r="N164" s="21"/>
      <c r="O164" s="22" t="s">
        <v>401</v>
      </c>
      <c r="T164" s="19">
        <v>0</v>
      </c>
      <c r="AC164" s="19">
        <v>1</v>
      </c>
    </row>
    <row r="165" spans="1:29" ht="30" customHeight="1" x14ac:dyDescent="0.3">
      <c r="A165" s="22" t="s">
        <v>654</v>
      </c>
      <c r="B165" s="22" t="s">
        <v>699</v>
      </c>
      <c r="C165" s="22" t="s">
        <v>698</v>
      </c>
      <c r="D165" s="22" t="s">
        <v>690</v>
      </c>
      <c r="E165" s="22" t="s">
        <v>684</v>
      </c>
      <c r="F165" s="24">
        <v>58</v>
      </c>
      <c r="G165" s="21"/>
      <c r="H165" s="21"/>
      <c r="I165" s="21"/>
      <c r="J165" s="21"/>
      <c r="K165" s="21"/>
      <c r="L165" s="21"/>
      <c r="M165" s="21"/>
      <c r="N165" s="21"/>
      <c r="O165" s="22" t="s">
        <v>401</v>
      </c>
      <c r="T165" s="19">
        <v>0</v>
      </c>
      <c r="AC165" s="19">
        <v>1</v>
      </c>
    </row>
    <row r="166" spans="1:29" ht="30" customHeight="1" x14ac:dyDescent="0.3">
      <c r="A166" s="22" t="s">
        <v>654</v>
      </c>
      <c r="B166" s="22" t="s">
        <v>697</v>
      </c>
      <c r="C166" s="22" t="s">
        <v>696</v>
      </c>
      <c r="D166" s="22" t="s">
        <v>675</v>
      </c>
      <c r="E166" s="22" t="s">
        <v>684</v>
      </c>
      <c r="F166" s="24">
        <v>22</v>
      </c>
      <c r="G166" s="21"/>
      <c r="H166" s="21"/>
      <c r="I166" s="21"/>
      <c r="J166" s="21"/>
      <c r="K166" s="21"/>
      <c r="L166" s="21"/>
      <c r="M166" s="21"/>
      <c r="N166" s="21"/>
      <c r="O166" s="22" t="s">
        <v>401</v>
      </c>
      <c r="T166" s="19">
        <v>0</v>
      </c>
      <c r="AC166" s="19">
        <v>1</v>
      </c>
    </row>
    <row r="167" spans="1:29" ht="30" customHeight="1" x14ac:dyDescent="0.3">
      <c r="A167" s="22" t="s">
        <v>654</v>
      </c>
      <c r="B167" s="22" t="s">
        <v>695</v>
      </c>
      <c r="C167" s="22" t="s">
        <v>693</v>
      </c>
      <c r="D167" s="22" t="s">
        <v>690</v>
      </c>
      <c r="E167" s="22" t="s">
        <v>20</v>
      </c>
      <c r="F167" s="24">
        <v>38</v>
      </c>
      <c r="G167" s="21"/>
      <c r="H167" s="21"/>
      <c r="I167" s="21"/>
      <c r="J167" s="21"/>
      <c r="K167" s="21"/>
      <c r="L167" s="21"/>
      <c r="M167" s="21"/>
      <c r="N167" s="21"/>
      <c r="O167" s="22" t="s">
        <v>401</v>
      </c>
      <c r="T167" s="19">
        <v>0</v>
      </c>
      <c r="AC167" s="19">
        <v>1</v>
      </c>
    </row>
    <row r="168" spans="1:29" ht="30" customHeight="1" x14ac:dyDescent="0.3">
      <c r="A168" s="22" t="s">
        <v>654</v>
      </c>
      <c r="B168" s="22" t="s">
        <v>694</v>
      </c>
      <c r="C168" s="22" t="s">
        <v>693</v>
      </c>
      <c r="D168" s="22" t="s">
        <v>675</v>
      </c>
      <c r="E168" s="22" t="s">
        <v>20</v>
      </c>
      <c r="F168" s="24">
        <v>76</v>
      </c>
      <c r="G168" s="21"/>
      <c r="H168" s="21"/>
      <c r="I168" s="21"/>
      <c r="J168" s="21"/>
      <c r="K168" s="21"/>
      <c r="L168" s="21"/>
      <c r="M168" s="21"/>
      <c r="N168" s="21"/>
      <c r="O168" s="22" t="s">
        <v>401</v>
      </c>
      <c r="T168" s="19">
        <v>0</v>
      </c>
      <c r="AC168" s="19">
        <v>1</v>
      </c>
    </row>
    <row r="169" spans="1:29" ht="30" customHeight="1" x14ac:dyDescent="0.3">
      <c r="A169" s="22" t="s">
        <v>654</v>
      </c>
      <c r="B169" s="22" t="s">
        <v>692</v>
      </c>
      <c r="C169" s="22" t="s">
        <v>691</v>
      </c>
      <c r="D169" s="22" t="s">
        <v>690</v>
      </c>
      <c r="E169" s="22" t="s">
        <v>541</v>
      </c>
      <c r="F169" s="24">
        <v>10</v>
      </c>
      <c r="G169" s="21"/>
      <c r="H169" s="21"/>
      <c r="I169" s="21"/>
      <c r="J169" s="21"/>
      <c r="K169" s="21"/>
      <c r="L169" s="21"/>
      <c r="M169" s="21"/>
      <c r="N169" s="21"/>
      <c r="O169" s="22" t="s">
        <v>401</v>
      </c>
      <c r="T169" s="19">
        <v>0</v>
      </c>
      <c r="AC169" s="19">
        <v>1</v>
      </c>
    </row>
    <row r="170" spans="1:29" ht="30" customHeight="1" x14ac:dyDescent="0.3">
      <c r="A170" s="22" t="s">
        <v>654</v>
      </c>
      <c r="B170" s="22" t="s">
        <v>689</v>
      </c>
      <c r="C170" s="22" t="s">
        <v>686</v>
      </c>
      <c r="D170" s="22" t="s">
        <v>688</v>
      </c>
      <c r="E170" s="22" t="s">
        <v>684</v>
      </c>
      <c r="F170" s="24">
        <v>156</v>
      </c>
      <c r="G170" s="21"/>
      <c r="H170" s="21"/>
      <c r="I170" s="21"/>
      <c r="J170" s="21"/>
      <c r="K170" s="21"/>
      <c r="L170" s="21"/>
      <c r="M170" s="21"/>
      <c r="N170" s="21"/>
      <c r="O170" s="22" t="s">
        <v>401</v>
      </c>
      <c r="T170" s="19">
        <v>0</v>
      </c>
      <c r="AC170" s="19">
        <v>1</v>
      </c>
    </row>
    <row r="171" spans="1:29" ht="30" customHeight="1" x14ac:dyDescent="0.3">
      <c r="A171" s="22" t="s">
        <v>654</v>
      </c>
      <c r="B171" s="22" t="s">
        <v>687</v>
      </c>
      <c r="C171" s="22" t="s">
        <v>686</v>
      </c>
      <c r="D171" s="22" t="s">
        <v>685</v>
      </c>
      <c r="E171" s="22" t="s">
        <v>684</v>
      </c>
      <c r="F171" s="24">
        <v>72</v>
      </c>
      <c r="G171" s="21"/>
      <c r="H171" s="21"/>
      <c r="I171" s="21"/>
      <c r="J171" s="21"/>
      <c r="K171" s="21"/>
      <c r="L171" s="21"/>
      <c r="M171" s="21"/>
      <c r="N171" s="21"/>
      <c r="O171" s="22" t="s">
        <v>401</v>
      </c>
      <c r="T171" s="19">
        <v>0</v>
      </c>
      <c r="AC171" s="19">
        <v>1</v>
      </c>
    </row>
    <row r="172" spans="1:29" ht="30" customHeight="1" x14ac:dyDescent="0.3">
      <c r="A172" s="22" t="s">
        <v>654</v>
      </c>
      <c r="B172" s="22" t="s">
        <v>683</v>
      </c>
      <c r="C172" s="22" t="s">
        <v>682</v>
      </c>
      <c r="D172" s="22" t="s">
        <v>401</v>
      </c>
      <c r="E172" s="22" t="s">
        <v>541</v>
      </c>
      <c r="F172" s="24">
        <v>3</v>
      </c>
      <c r="G172" s="21"/>
      <c r="H172" s="21"/>
      <c r="I172" s="21"/>
      <c r="J172" s="21"/>
      <c r="K172" s="21"/>
      <c r="L172" s="21"/>
      <c r="M172" s="21"/>
      <c r="N172" s="21"/>
      <c r="O172" s="22" t="s">
        <v>401</v>
      </c>
      <c r="T172" s="19">
        <v>0</v>
      </c>
      <c r="AC172" s="19">
        <v>1</v>
      </c>
    </row>
    <row r="173" spans="1:29" ht="30" customHeight="1" x14ac:dyDescent="0.3">
      <c r="A173" s="22" t="s">
        <v>654</v>
      </c>
      <c r="B173" s="22" t="s">
        <v>681</v>
      </c>
      <c r="C173" s="22" t="s">
        <v>680</v>
      </c>
      <c r="D173" s="22" t="s">
        <v>401</v>
      </c>
      <c r="E173" s="22" t="s">
        <v>541</v>
      </c>
      <c r="F173" s="24">
        <v>1</v>
      </c>
      <c r="G173" s="21"/>
      <c r="H173" s="21"/>
      <c r="I173" s="21"/>
      <c r="J173" s="21"/>
      <c r="K173" s="21"/>
      <c r="L173" s="21"/>
      <c r="M173" s="21"/>
      <c r="N173" s="21"/>
      <c r="O173" s="22" t="s">
        <v>401</v>
      </c>
      <c r="T173" s="19">
        <v>0</v>
      </c>
      <c r="AC173" s="19">
        <v>1</v>
      </c>
    </row>
    <row r="174" spans="1:29" ht="30" customHeight="1" x14ac:dyDescent="0.3">
      <c r="A174" s="22" t="s">
        <v>654</v>
      </c>
      <c r="B174" s="22" t="s">
        <v>679</v>
      </c>
      <c r="C174" s="22" t="s">
        <v>678</v>
      </c>
      <c r="D174" s="22" t="s">
        <v>401</v>
      </c>
      <c r="E174" s="22" t="s">
        <v>541</v>
      </c>
      <c r="F174" s="24">
        <v>3</v>
      </c>
      <c r="G174" s="21"/>
      <c r="H174" s="21"/>
      <c r="I174" s="21"/>
      <c r="J174" s="21"/>
      <c r="K174" s="21"/>
      <c r="L174" s="21"/>
      <c r="M174" s="21"/>
      <c r="N174" s="21"/>
      <c r="O174" s="22" t="s">
        <v>401</v>
      </c>
      <c r="T174" s="19">
        <v>0</v>
      </c>
      <c r="AC174" s="19">
        <v>1</v>
      </c>
    </row>
    <row r="175" spans="1:29" ht="30" customHeight="1" x14ac:dyDescent="0.3">
      <c r="A175" s="22" t="s">
        <v>654</v>
      </c>
      <c r="B175" s="22" t="s">
        <v>677</v>
      </c>
      <c r="C175" s="22" t="s">
        <v>676</v>
      </c>
      <c r="D175" s="22" t="s">
        <v>675</v>
      </c>
      <c r="E175" s="22" t="s">
        <v>541</v>
      </c>
      <c r="F175" s="24">
        <v>12</v>
      </c>
      <c r="G175" s="21"/>
      <c r="H175" s="21"/>
      <c r="I175" s="21"/>
      <c r="J175" s="21"/>
      <c r="K175" s="21"/>
      <c r="L175" s="21"/>
      <c r="M175" s="21"/>
      <c r="N175" s="21"/>
      <c r="O175" s="22" t="s">
        <v>401</v>
      </c>
      <c r="T175" s="19">
        <v>0</v>
      </c>
      <c r="AC175" s="19">
        <v>1</v>
      </c>
    </row>
    <row r="176" spans="1:29" ht="30" customHeight="1" x14ac:dyDescent="0.3">
      <c r="A176" s="21"/>
      <c r="B176" s="21"/>
      <c r="C176" s="21"/>
      <c r="D176" s="21"/>
      <c r="E176" s="21"/>
      <c r="F176" s="2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ht="30" customHeight="1" x14ac:dyDescent="0.3">
      <c r="A177" s="21"/>
      <c r="B177" s="21"/>
      <c r="C177" s="21"/>
      <c r="D177" s="21"/>
      <c r="E177" s="21"/>
      <c r="F177" s="2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30" customHeight="1" x14ac:dyDescent="0.3">
      <c r="A178" s="21"/>
      <c r="B178" s="21"/>
      <c r="C178" s="21"/>
      <c r="D178" s="21"/>
      <c r="E178" s="21"/>
      <c r="F178" s="2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ht="30" customHeight="1" x14ac:dyDescent="0.3">
      <c r="A179" s="21"/>
      <c r="B179" s="21"/>
      <c r="C179" s="21"/>
      <c r="D179" s="21"/>
      <c r="E179" s="21"/>
      <c r="F179" s="2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30" customHeight="1" x14ac:dyDescent="0.3">
      <c r="A180" s="21"/>
      <c r="B180" s="21"/>
      <c r="C180" s="21"/>
      <c r="D180" s="21"/>
      <c r="E180" s="21"/>
      <c r="F180" s="2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ht="30" customHeight="1" x14ac:dyDescent="0.3">
      <c r="A181" s="21"/>
      <c r="B181" s="21"/>
      <c r="C181" s="21"/>
      <c r="D181" s="21"/>
      <c r="E181" s="21"/>
      <c r="F181" s="2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ht="30" customHeight="1" x14ac:dyDescent="0.3">
      <c r="A182" s="21"/>
      <c r="B182" s="21"/>
      <c r="C182" s="21"/>
      <c r="D182" s="21"/>
      <c r="E182" s="21"/>
      <c r="F182" s="2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0" customHeight="1" x14ac:dyDescent="0.3">
      <c r="A183" s="21"/>
      <c r="B183" s="21"/>
      <c r="C183" s="21"/>
      <c r="D183" s="21"/>
      <c r="E183" s="21"/>
      <c r="F183" s="2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30" customHeight="1" x14ac:dyDescent="0.3">
      <c r="A184" s="21"/>
      <c r="B184" s="21"/>
      <c r="C184" s="21"/>
      <c r="D184" s="21"/>
      <c r="E184" s="21"/>
      <c r="F184" s="2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ht="30" customHeight="1" x14ac:dyDescent="0.3">
      <c r="A185" s="21"/>
      <c r="B185" s="21"/>
      <c r="C185" s="21" t="s">
        <v>75</v>
      </c>
      <c r="D185" s="21"/>
      <c r="E185" s="21"/>
      <c r="F185" s="2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idden="1" x14ac:dyDescent="0.3">
      <c r="A186" s="19" t="s">
        <v>652</v>
      </c>
    </row>
    <row r="187" spans="1:15" ht="17.25" x14ac:dyDescent="0.3">
      <c r="A187" s="20"/>
      <c r="B187" s="20"/>
      <c r="C187" s="20" t="s">
        <v>674</v>
      </c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</row>
  </sheetData>
  <mergeCells count="12">
    <mergeCell ref="C1:O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M2:N2"/>
    <mergeCell ref="O2:O3"/>
  </mergeCells>
  <phoneticPr fontId="7" type="noConversion"/>
  <pageMargins left="0.78740157480314954" right="0" top="0.39370078740157477" bottom="0.39370078740157477" header="0.3" footer="0.3"/>
  <pageSetup paperSize="9" scale="60" orientation="landscape" r:id="rId1"/>
  <rowBreaks count="6" manualBreakCount="6">
    <brk id="29" max="16383" man="1"/>
    <brk id="55" max="16383" man="1"/>
    <brk id="81" max="16383" man="1"/>
    <brk id="107" max="16383" man="1"/>
    <brk id="133" max="16383" man="1"/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10</vt:i4>
      </vt:variant>
    </vt:vector>
  </HeadingPairs>
  <TitlesOfParts>
    <vt:vector size="15" baseType="lpstr">
      <vt:lpstr>원가계산서</vt:lpstr>
      <vt:lpstr>전체_공종별집계표</vt:lpstr>
      <vt:lpstr>건축_공종별내역서</vt:lpstr>
      <vt:lpstr>기계_집계표</vt:lpstr>
      <vt:lpstr>기계_내역서</vt:lpstr>
      <vt:lpstr>건축_공종별내역서!Print_Area</vt:lpstr>
      <vt:lpstr>기계_내역서!Print_Area</vt:lpstr>
      <vt:lpstr>기계_집계표!Print_Area</vt:lpstr>
      <vt:lpstr>원가계산서!Print_Area</vt:lpstr>
      <vt:lpstr>전체_공종별집계표!Print_Area</vt:lpstr>
      <vt:lpstr>건축_공종별내역서!Print_Titles</vt:lpstr>
      <vt:lpstr>기계_내역서!Print_Titles</vt:lpstr>
      <vt:lpstr>기계_집계표!Print_Titles</vt:lpstr>
      <vt:lpstr>원가계산서!Print_Titles</vt:lpstr>
      <vt:lpstr>전체_공종별집계표!Print_Titles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2026-08-27T06:29:56Z</cp:lastPrinted>
  <dcterms:created xsi:type="dcterms:W3CDTF">2026-07-29T07:19:44Z</dcterms:created>
  <dcterms:modified xsi:type="dcterms:W3CDTF">2026-08-27T06:46:20Z</dcterms:modified>
</cp:coreProperties>
</file>